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<sst xmlns="http://schemas.openxmlformats.org/spreadsheetml/2006/main" count="215" uniqueCount="46">
  <si>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</si>
  <si>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</si>
  <si>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</si>
  <si>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</si>
  <si>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</si>
  <si>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</si>
  <si>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</si>
  <si>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</si>
  <si>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</si>
  <si>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</si>
  <si>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</si>
  <si>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</si>
  <si>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</si>
  <si>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</si>
  <si>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</si>
  <si>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</si>
  <si>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</si>
  <si>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</si>
  <si>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</si>
  <si>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</si>
  <si>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</si>
  <si>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</si>
  <si>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</si>
  <si>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</si>
  <si>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</si>
  <si>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</si>
  <si>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</si>
  <si>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</si>
  <si>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</si>
  <si>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</si>
  <si>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</si>
  <si>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</si>
  <si>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</si>
  <si>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</si>
  <si>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</si>
  <si>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</si>
  <si>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</si>
  <si>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</si>
  <si>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</si>
  <si>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</si>
  <si>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</si>
  <si>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</si>
  <si>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</si>
  <si>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>March 2023</t>
  </si>
  <si>
    <t xml:space="preserve">       2022       Jan-Mar</t>
  </si>
  <si>
    <t xml:space="preserve">       2023       Jan-Mar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</si>
</sst>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45"/>
  <sheetViews>
    <sheetView tabSelected="1" topLeftCell="A13" zoomScale="145" zoomScaleNormal="145" workbookViewId="0">
      <selection activeCell="J213" sqref="J213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7"/>
      <c r="B1" s="137"/>
      <c r="C1" s="137"/>
      <c r="D1" s="137"/>
      <c r="E1" s="137"/>
      <c r="F1" s="137"/>
      <c r="G1" s="137"/>
      <c r="H1" s="137"/>
      <c r="I1" s="137"/>
    </row>
    <row r="2" spans="1:12" ht="24" customHeight="1" x14ac:dyDescent="0.2">
      <c r="A2" s="138" t="s">
        <v>36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">
      <c r="A3" s="139" t="s">
        <v>43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1" t="s">
        <v>26</v>
      </c>
      <c r="B7" s="142"/>
      <c r="C7" s="119">
        <v>2019</v>
      </c>
      <c r="D7" s="119">
        <v>2020</v>
      </c>
      <c r="E7" s="119">
        <v>2021</v>
      </c>
      <c r="F7" s="119">
        <v>2022</v>
      </c>
      <c r="G7" s="119" t="s">
        <v>44</v>
      </c>
      <c r="H7" s="119" t="s">
        <v>45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33800</v>
      </c>
      <c r="H8" s="131">
        <v>35320</v>
      </c>
      <c r="I8" s="9">
        <f>+(H8-G8)/G8*100</f>
        <v>4.4970414201183431</v>
      </c>
      <c r="J8" s="100">
        <f>+H8/H$15*100</f>
        <v>34.344612991054063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52950</v>
      </c>
      <c r="H9" s="131">
        <v>43550</v>
      </c>
      <c r="I9" s="9">
        <f t="shared" ref="I9:I17" si="0">+(H9-G9)/G9*100</f>
        <v>-17.752596789423986</v>
      </c>
      <c r="J9" s="100">
        <f>+H9/H$15*100</f>
        <v>42.347335667055617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86750</v>
      </c>
      <c r="H10" s="79">
        <f>SUM(H8:H9)</f>
        <v>78870</v>
      </c>
      <c r="I10" s="74">
        <f t="shared" si="0"/>
        <v>-9.0835734870316998</v>
      </c>
      <c r="J10" s="101">
        <f t="shared" ref="J10:J15" si="2">+H10/H$15*100</f>
        <v>76.691948658109681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16480</v>
      </c>
      <c r="H11" s="131">
        <v>19700</v>
      </c>
      <c r="I11" s="9">
        <f t="shared" si="0"/>
        <v>19.538834951456309</v>
      </c>
      <c r="J11" s="100">
        <f t="shared" si="2"/>
        <v>19.155970439517699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795</v>
      </c>
      <c r="H12" s="131">
        <v>1430</v>
      </c>
      <c r="I12" s="9">
        <f t="shared" si="0"/>
        <v>79.874213836477992</v>
      </c>
      <c r="J12" s="100">
        <f t="shared" si="2"/>
        <v>1.3905095293660055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3230</v>
      </c>
      <c r="H13" s="131">
        <v>2840</v>
      </c>
      <c r="I13" s="9">
        <f t="shared" si="0"/>
        <v>-12.074303405572756</v>
      </c>
      <c r="J13" s="100">
        <f t="shared" si="2"/>
        <v>2.7615713730066123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20505</v>
      </c>
      <c r="H14" s="13">
        <f t="shared" si="3"/>
        <v>23970</v>
      </c>
      <c r="I14" s="74">
        <f>+(H14-G14)/G14*100</f>
        <v>16.898317483540602</v>
      </c>
      <c r="J14" s="101">
        <f t="shared" si="2"/>
        <v>23.308051341890316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107255</v>
      </c>
      <c r="H15" s="130">
        <f t="shared" si="4"/>
        <v>102840</v>
      </c>
      <c r="I15" s="73">
        <f t="shared" si="0"/>
        <v>-4.1163582117383806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">
      <c r="A23" s="144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 t="shared" ref="B223:I223" si="124">SUM(B224:B226)</f>
        <v>35320</v>
      </c>
      <c r="C223" s="70">
        <f t="shared" si="124"/>
        <v>43550</v>
      </c>
      <c r="D223" s="70">
        <f t="shared" si="124"/>
        <v>78870</v>
      </c>
      <c r="E223" s="70">
        <f t="shared" si="124"/>
        <v>19700</v>
      </c>
      <c r="F223" s="70">
        <f t="shared" si="124"/>
        <v>1430</v>
      </c>
      <c r="G223" s="70">
        <f t="shared" si="124"/>
        <v>2840</v>
      </c>
      <c r="H223" s="70">
        <f t="shared" si="124"/>
        <v>23970</v>
      </c>
      <c r="I223" s="70">
        <f t="shared" si="124"/>
        <v>102840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6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6" si="126">SUM(E224:G224)</f>
        <v>8045</v>
      </c>
      <c r="I224" s="103">
        <f t="shared" ref="I224:I226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82" customFormat="1" ht="19.149999999999999" customHeight="1" x14ac:dyDescent="0.25">
      <c r="A227" s="80" t="s">
        <v>38</v>
      </c>
      <c r="B227" s="81"/>
      <c r="C227" s="81"/>
      <c r="D227" s="81"/>
      <c r="E227" s="81"/>
      <c r="F227" s="81"/>
      <c r="G227" s="81"/>
      <c r="H227" s="81"/>
      <c r="I227" s="81"/>
      <c r="J227" s="118"/>
      <c r="K227" s="118"/>
      <c r="L227" s="99"/>
    </row>
    <row r="228" spans="1:16" s="82" customFormat="1" ht="15.6" customHeight="1" x14ac:dyDescent="0.25">
      <c r="A228" s="136" t="s">
        <v>39</v>
      </c>
      <c r="B228" s="136"/>
      <c r="C228" s="136"/>
      <c r="D228" s="136"/>
      <c r="E228" s="136"/>
      <c r="F228" s="136"/>
      <c r="G228" s="136"/>
      <c r="H228" s="136"/>
      <c r="I228" s="136"/>
      <c r="J228" s="117"/>
      <c r="K228" s="117"/>
      <c r="L228" s="99"/>
    </row>
    <row r="229" spans="1:16" ht="15.75" x14ac:dyDescent="0.25">
      <c r="A229" s="80"/>
      <c r="B229" s="50"/>
      <c r="C229" s="50"/>
      <c r="D229" s="50"/>
      <c r="E229" s="50"/>
      <c r="F229" s="50"/>
      <c r="G229" s="50"/>
      <c r="H229" s="50"/>
      <c r="I229" s="50"/>
    </row>
    <row r="230" spans="1:16" ht="15.75" x14ac:dyDescent="0.25">
      <c r="A230" s="80"/>
      <c r="B230" s="126"/>
      <c r="C230" s="126"/>
      <c r="D230" s="126"/>
      <c r="E230" s="126"/>
      <c r="F230" s="126"/>
      <c r="G230" s="126"/>
      <c r="H230" s="126"/>
      <c r="I230" s="126"/>
    </row>
    <row r="231" spans="1:16" x14ac:dyDescent="0.2">
      <c r="B231" s="105"/>
      <c r="C231" s="105"/>
      <c r="D231" s="105"/>
      <c r="E231" s="105"/>
      <c r="F231" s="105"/>
      <c r="G231" s="105"/>
      <c r="H231" s="105"/>
      <c r="I231" s="105"/>
    </row>
    <row r="232" spans="1:16" x14ac:dyDescent="0.2">
      <c r="B232" s="105"/>
      <c r="C232" s="105"/>
      <c r="D232" s="105"/>
      <c r="E232" s="105"/>
      <c r="F232" s="105"/>
      <c r="G232" s="105"/>
      <c r="H232" s="105"/>
      <c r="I232" s="105"/>
      <c r="J232" s="1"/>
      <c r="K232" s="1"/>
      <c r="L232" s="1"/>
    </row>
    <row r="233" spans="1:16" x14ac:dyDescent="0.2">
      <c r="E233" s="135"/>
      <c r="F233" s="135"/>
      <c r="G233" s="135"/>
      <c r="H233" s="135"/>
      <c r="J233" s="1"/>
      <c r="K233" s="1"/>
      <c r="L233" s="1"/>
    </row>
    <row r="234" spans="1:16" x14ac:dyDescent="0.2">
      <c r="E234" s="135"/>
      <c r="F234" s="135"/>
      <c r="G234" s="135"/>
      <c r="H234" s="135"/>
      <c r="J234" s="1"/>
      <c r="K234" s="1"/>
      <c r="L234" s="1"/>
    </row>
    <row r="235" spans="1:16" x14ac:dyDescent="0.2">
      <c r="E235" s="135"/>
      <c r="F235" s="135"/>
      <c r="G235" s="135"/>
      <c r="H235" s="135"/>
      <c r="J235" s="1"/>
      <c r="K235" s="1"/>
      <c r="L235" s="1"/>
    </row>
    <row r="236" spans="1:16" x14ac:dyDescent="0.2">
      <c r="E236" s="135"/>
      <c r="F236" s="135"/>
      <c r="G236" s="135"/>
      <c r="H236" s="135"/>
      <c r="J236" s="1"/>
      <c r="K236" s="1"/>
      <c r="L236" s="1"/>
    </row>
    <row r="238" spans="1:16" x14ac:dyDescent="0.2">
      <c r="E238" s="50"/>
      <c r="F238" s="50"/>
      <c r="G238" s="50"/>
      <c r="H238" s="50"/>
      <c r="J238" s="1"/>
      <c r="K238" s="1"/>
      <c r="L238" s="1"/>
    </row>
    <row r="239" spans="1:16" x14ac:dyDescent="0.2">
      <c r="E239" s="50"/>
      <c r="F239" s="50"/>
      <c r="G239" s="50"/>
      <c r="H239" s="50"/>
      <c r="J239" s="1"/>
      <c r="K239" s="1"/>
      <c r="L239" s="1"/>
    </row>
    <row r="240" spans="1:16" x14ac:dyDescent="0.2">
      <c r="E240" s="50"/>
      <c r="F240" s="50"/>
      <c r="G240" s="50"/>
      <c r="H240" s="50"/>
      <c r="J240" s="1"/>
      <c r="K240" s="1"/>
      <c r="L240" s="1"/>
    </row>
    <row r="241" spans="5:12" x14ac:dyDescent="0.2">
      <c r="E241" s="50"/>
      <c r="F241" s="50"/>
      <c r="G241" s="50"/>
      <c r="H241" s="50"/>
      <c r="J241" s="1"/>
      <c r="K241" s="1"/>
      <c r="L241" s="1"/>
    </row>
    <row r="242" spans="5:12" x14ac:dyDescent="0.2">
      <c r="E242" s="50"/>
      <c r="F242" s="50"/>
      <c r="G242" s="50"/>
      <c r="H242" s="50"/>
      <c r="J242" s="1"/>
      <c r="K242" s="1"/>
      <c r="L242" s="1"/>
    </row>
    <row r="243" spans="5:12" x14ac:dyDescent="0.2">
      <c r="E243" s="50"/>
      <c r="F243" s="50"/>
      <c r="G243" s="50"/>
      <c r="H243" s="50"/>
      <c r="J243" s="1"/>
      <c r="K243" s="1"/>
      <c r="L243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28:I228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2024-01-08T05:58:38Z</dcterms:modified>
</cp:coreProperties>
</file>