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96" l="1"/>
  <c r="H16" i="96"/>
  <c r="G16" i="96"/>
  <c r="H20" i="2"/>
  <c r="H32" i="96" l="1"/>
  <c r="G29" i="96"/>
  <c r="H25" i="96"/>
  <c r="H22" i="96"/>
  <c r="H17" i="2" l="1"/>
  <c r="G23" i="96"/>
  <c r="H29" i="96"/>
  <c r="G17" i="2" l="1"/>
  <c r="H11" i="96" l="1"/>
  <c r="G11" i="96"/>
  <c r="H23" i="2" l="1"/>
  <c r="G32" i="96" l="1"/>
  <c r="G9" i="96" l="1"/>
  <c r="G21" i="96" l="1"/>
  <c r="G12" i="96"/>
  <c r="G13" i="2" l="1"/>
  <c r="H13" i="2" l="1"/>
  <c r="H12" i="96"/>
  <c r="H21" i="96"/>
  <c r="G25" i="96" l="1"/>
  <c r="H27" i="96" l="1"/>
  <c r="G13" i="96" l="1"/>
  <c r="H13" i="96" l="1"/>
  <c r="H30" i="96" l="1"/>
  <c r="H28" i="96"/>
  <c r="H26" i="96"/>
  <c r="H20" i="96"/>
  <c r="H18" i="96"/>
  <c r="H10" i="96"/>
  <c r="H31" i="96"/>
  <c r="H19" i="96"/>
  <c r="H17" i="96"/>
  <c r="G31" i="96" l="1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<sst xmlns="http://schemas.openxmlformats.org/spreadsheetml/2006/main" count="338" uniqueCount="94">
  <si>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</si>
  <si>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</si>
  <si>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</si>
  <si>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</si>
  <si>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</si>
  <si>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</si>
  <si>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</si>
  <si>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</si>
  <si>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</si>
  <si>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</si>
  <si>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</si>
  <si>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</si>
  <si>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</si>
  <si>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</si>
  <si>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</si>
  <si>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</si>
  <si>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</si>
  <si>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</si>
  <si>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</si>
  <si>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</si>
  <si>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</si>
  <si>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</si>
  <si>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</si>
  <si>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</si>
  <si>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</si>
  <si>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</si>
  <si>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</si>
  <si>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</si>
  <si>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</si>
  <si>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</si>
  <si>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</si>
  <si>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</si>
  <si>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</si>
  <si>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</si>
  <si>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</si>
  <si>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</si>
  <si>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</si>
  <si>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</si>
  <si>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</si>
  <si>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</si>
  <si>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</si>
  <si>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</si>
  <si>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</si>
  <si>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</si>
  <si>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</si>
  <si>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</si>
  <si>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</si>
  <si>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</si>
  <si>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</si>
  <si>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</si>
  <si>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</si>
  <si>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</si>
  <si>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</si>
  <si>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</si>
  <si>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</si>
  <si>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</si>
  <si>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</si>
  <si>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</si>
  <si>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</si>
  <si>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</si>
  <si>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</si>
  <si>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</si>
  <si>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</si>
  <si>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</si>
  <si>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</si>
  <si>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</si>
  <si>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</si>
  <si>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</si>
  <si>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</si>
  <si>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</si>
  <si>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</si>
  <si>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</si>
  <si>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</si>
  <si>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</si>
  <si>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</si>
  <si>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</si>
  <si>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</si>
  <si>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</si>
  <si>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</si>
  <si>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</si>
  <si>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</si>
  <si>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</si>
  <si>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</si>
  <si>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</si>
  <si>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</si>
  <si>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</si>
  <si>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</si>
  <si>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</si>
  <si>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</si>
  <si>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</si>
  <si>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Jan.</t>
    </r>
  </si>
  <si>
    <t>4th  week of Jan.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</si>
  <si>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</si>
  <si>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Feb.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</si>
</sst>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7" sqref="J7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1" t="s">
        <v>63</v>
      </c>
      <c r="B1" s="62"/>
      <c r="C1" s="62"/>
      <c r="D1" s="62"/>
      <c r="E1" s="62"/>
      <c r="F1" s="62"/>
      <c r="G1" s="63"/>
      <c r="H1" s="63"/>
    </row>
    <row r="2" spans="1:17" ht="67.5" customHeight="1">
      <c r="A2" s="64" t="s">
        <v>1</v>
      </c>
      <c r="B2" s="64"/>
      <c r="C2" s="64"/>
      <c r="D2" s="57">
        <v>2025</v>
      </c>
      <c r="E2" s="67">
        <v>2026</v>
      </c>
      <c r="F2" s="67"/>
      <c r="G2" s="65" t="s">
        <v>93</v>
      </c>
      <c r="H2" s="65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6" t="s">
        <v>2</v>
      </c>
      <c r="B3" s="66"/>
      <c r="C3" s="56" t="s">
        <v>3</v>
      </c>
      <c r="D3" s="54" t="s">
        <v>92</v>
      </c>
      <c r="E3" s="54" t="s">
        <v>90</v>
      </c>
      <c r="F3" s="54" t="s">
        <v>92</v>
      </c>
      <c r="G3" s="55" t="s">
        <v>4</v>
      </c>
      <c r="H3" s="55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4">
        <v>1366.6666666666667</v>
      </c>
      <c r="E4" s="48">
        <v>2040</v>
      </c>
      <c r="F4" s="48">
        <v>2500</v>
      </c>
      <c r="G4" s="14">
        <f t="shared" ref="G4:G34" si="0">+(F4-E4)/E4</f>
        <v>0.22549019607843138</v>
      </c>
      <c r="H4" s="4">
        <f t="shared" ref="H4:H34" si="1">+((F4-D4)/D4)</f>
        <v>0.82926829268292668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1010</v>
      </c>
      <c r="E5" s="49">
        <v>1125</v>
      </c>
      <c r="F5" s="49">
        <v>1325</v>
      </c>
      <c r="G5" s="15">
        <f t="shared" si="0"/>
        <v>0.17777777777777778</v>
      </c>
      <c r="H5" s="9">
        <f t="shared" si="1"/>
        <v>0.31188118811881188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4">
        <v>1066.6666666666667</v>
      </c>
      <c r="E6" s="50">
        <v>1230</v>
      </c>
      <c r="F6" s="50">
        <v>1383.3333333333333</v>
      </c>
      <c r="G6" s="16">
        <f t="shared" si="0"/>
        <v>0.12466124661246607</v>
      </c>
      <c r="H6" s="4">
        <f t="shared" si="1"/>
        <v>0.29687499999999983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45">
        <v>683.33333333333337</v>
      </c>
      <c r="E7" s="51">
        <v>900</v>
      </c>
      <c r="F7" s="51">
        <v>1183.3333333333333</v>
      </c>
      <c r="G7" s="15">
        <f t="shared" si="0"/>
        <v>0.31481481481481471</v>
      </c>
      <c r="H7" s="9">
        <f t="shared" si="1"/>
        <v>0.73170731707317049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4">
        <v>1578.5714285714287</v>
      </c>
      <c r="E8" s="48">
        <v>1962.5</v>
      </c>
      <c r="F8" s="48">
        <v>1900</v>
      </c>
      <c r="G8" s="14">
        <f t="shared" si="0"/>
        <v>-3.1847133757961783E-2</v>
      </c>
      <c r="H8" s="4">
        <f t="shared" si="1"/>
        <v>0.20361990950226236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45">
        <v>470.83333333333331</v>
      </c>
      <c r="E9" s="51">
        <v>810.71428571428567</v>
      </c>
      <c r="F9" s="51">
        <v>916.66666666666663</v>
      </c>
      <c r="G9" s="15">
        <f t="shared" si="0"/>
        <v>0.13069016152716595</v>
      </c>
      <c r="H9" s="9">
        <f t="shared" si="1"/>
        <v>0.94690265486725667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4">
        <v>1004.1666666666666</v>
      </c>
      <c r="E10" s="48">
        <v>1300</v>
      </c>
      <c r="F10" s="48">
        <v>1341.6666666666667</v>
      </c>
      <c r="G10" s="14">
        <f t="shared" si="0"/>
        <v>3.2051282051282111E-2</v>
      </c>
      <c r="H10" s="4">
        <f t="shared" si="1"/>
        <v>0.3360995850622408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45">
        <v>320.83333333333331</v>
      </c>
      <c r="E11" s="51">
        <v>495</v>
      </c>
      <c r="F11" s="51">
        <v>420</v>
      </c>
      <c r="G11" s="15">
        <f t="shared" si="0"/>
        <v>-0.15151515151515152</v>
      </c>
      <c r="H11" s="9">
        <f t="shared" si="1"/>
        <v>0.30909090909090919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4">
        <v>987.5</v>
      </c>
      <c r="E12" s="52">
        <v>1150</v>
      </c>
      <c r="F12" s="52">
        <v>1300</v>
      </c>
      <c r="G12" s="16">
        <f t="shared" si="0"/>
        <v>0.13043478260869565</v>
      </c>
      <c r="H12" s="4">
        <f t="shared" si="1"/>
        <v>0.31645569620253167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45">
        <v>757.14285714285711</v>
      </c>
      <c r="E13" s="51">
        <v>950</v>
      </c>
      <c r="F13" s="51">
        <v>1140</v>
      </c>
      <c r="G13" s="15">
        <f t="shared" si="0"/>
        <v>0.2</v>
      </c>
      <c r="H13" s="9">
        <f t="shared" si="1"/>
        <v>0.50566037735849068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4">
        <v>800</v>
      </c>
      <c r="E14" s="48">
        <v>1187.5</v>
      </c>
      <c r="F14" s="48">
        <v>1150</v>
      </c>
      <c r="G14" s="14">
        <f t="shared" si="0"/>
        <v>-3.1578947368421054E-2</v>
      </c>
      <c r="H14" s="4">
        <f t="shared" si="1"/>
        <v>0.4375</v>
      </c>
    </row>
    <row r="15" spans="1:17" ht="15.75">
      <c r="A15" s="1">
        <v>12</v>
      </c>
      <c r="B15" s="11" t="s">
        <v>26</v>
      </c>
      <c r="C15" s="12" t="s">
        <v>27</v>
      </c>
      <c r="D15" s="45">
        <v>225</v>
      </c>
      <c r="E15" s="51">
        <v>343.75</v>
      </c>
      <c r="F15" s="51">
        <v>300</v>
      </c>
      <c r="G15" s="15">
        <f t="shared" si="0"/>
        <v>-0.12727272727272726</v>
      </c>
      <c r="H15" s="9">
        <f t="shared" si="1"/>
        <v>0.33333333333333331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" customHeight="1">
      <c r="A16" s="1">
        <v>13</v>
      </c>
      <c r="B16" s="2" t="s">
        <v>28</v>
      </c>
      <c r="C16" s="3" t="s">
        <v>29</v>
      </c>
      <c r="D16" s="44">
        <v>500</v>
      </c>
      <c r="E16" s="48">
        <v>560.71428571428567</v>
      </c>
      <c r="F16" s="48">
        <v>590</v>
      </c>
      <c r="G16" s="14">
        <f t="shared" si="0"/>
        <v>5.2229299363057417E-2</v>
      </c>
      <c r="H16" s="4">
        <f t="shared" si="1"/>
        <v>0.18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45">
        <v>233.33333333333334</v>
      </c>
      <c r="E17" s="53">
        <v>462.5</v>
      </c>
      <c r="F17" s="53">
        <v>495</v>
      </c>
      <c r="G17" s="15">
        <f t="shared" si="0"/>
        <v>7.0270270270270274E-2</v>
      </c>
      <c r="H17" s="9">
        <f t="shared" si="1"/>
        <v>1.1214285714285712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4">
        <v>1871.4285714285713</v>
      </c>
      <c r="E18" s="48">
        <v>2257.1428571428573</v>
      </c>
      <c r="F18" s="48">
        <v>2141.6666666666665</v>
      </c>
      <c r="G18" s="14">
        <f t="shared" si="0"/>
        <v>-5.1160337552742768E-2</v>
      </c>
      <c r="H18" s="4">
        <f t="shared" si="1"/>
        <v>0.14440203562340964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45">
        <v>1741.6666666666667</v>
      </c>
      <c r="E19" s="53">
        <v>2228.5714285714284</v>
      </c>
      <c r="F19" s="53">
        <v>2216.6666666666665</v>
      </c>
      <c r="G19" s="15">
        <f t="shared" si="0"/>
        <v>-5.3418803418803515E-3</v>
      </c>
      <c r="H19" s="9">
        <f>+((F19-D19)/D19)</f>
        <v>0.2727272727272726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4">
        <v>675</v>
      </c>
      <c r="E20" s="48"/>
      <c r="F20" s="48">
        <v>1000</v>
      </c>
      <c r="G20" s="14"/>
      <c r="H20" s="4">
        <f t="shared" si="1"/>
        <v>0.48148148148148145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45">
        <v>687.5</v>
      </c>
      <c r="E21" s="53">
        <v>937.5</v>
      </c>
      <c r="F21" s="53">
        <v>1200</v>
      </c>
      <c r="G21" s="15">
        <f>+(F21-E21)/E21</f>
        <v>0.28000000000000003</v>
      </c>
      <c r="H21" s="9">
        <f>+((F21-D21)/D21)</f>
        <v>0.74545454545454548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4">
        <v>1100</v>
      </c>
      <c r="E22" s="48">
        <v>1260</v>
      </c>
      <c r="F22" s="48">
        <v>1458.3333333333333</v>
      </c>
      <c r="G22" s="14">
        <f t="shared" si="0"/>
        <v>0.15740740740740736</v>
      </c>
      <c r="H22" s="4">
        <f t="shared" si="1"/>
        <v>0.32575757575757569</v>
      </c>
    </row>
    <row r="23" spans="1:17" ht="15.75">
      <c r="A23" s="10">
        <v>20</v>
      </c>
      <c r="B23" s="11" t="s">
        <v>41</v>
      </c>
      <c r="C23" s="13" t="s">
        <v>42</v>
      </c>
      <c r="D23" s="45">
        <v>783.33</v>
      </c>
      <c r="E23" s="53">
        <v>940</v>
      </c>
      <c r="F23" s="53">
        <v>900</v>
      </c>
      <c r="G23" s="15">
        <f t="shared" si="0"/>
        <v>-4.2553191489361701E-2</v>
      </c>
      <c r="H23" s="9">
        <f>+((F23-D23)/D23)</f>
        <v>0.14894105932365664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4">
        <v>816.66666666666663</v>
      </c>
      <c r="E24" s="48">
        <v>1200</v>
      </c>
      <c r="F24" s="48">
        <v>1366.6666666666667</v>
      </c>
      <c r="G24" s="14">
        <f t="shared" si="0"/>
        <v>0.13888888888888895</v>
      </c>
      <c r="H24" s="4">
        <f t="shared" si="1"/>
        <v>0.67346938775510223</v>
      </c>
      <c r="J24" t="s">
        <v>64</v>
      </c>
      <c r="K24" t="s">
        <v>64</v>
      </c>
      <c r="M24" t="s">
        <v>64</v>
      </c>
      <c r="N24" t="s">
        <v>64</v>
      </c>
    </row>
    <row r="25" spans="1:17" ht="15" customHeight="1">
      <c r="A25" s="10">
        <v>22</v>
      </c>
      <c r="B25" s="11" t="s">
        <v>45</v>
      </c>
      <c r="C25" s="12" t="s">
        <v>46</v>
      </c>
      <c r="D25" s="45">
        <v>775</v>
      </c>
      <c r="E25" s="51">
        <v>1064.2857142857142</v>
      </c>
      <c r="F25" s="51">
        <v>1200</v>
      </c>
      <c r="G25" s="15">
        <f t="shared" si="0"/>
        <v>0.12751677852349</v>
      </c>
      <c r="H25" s="9">
        <f t="shared" si="1"/>
        <v>0.54838709677419351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4">
        <v>1886.67</v>
      </c>
      <c r="E26" s="48">
        <v>1775</v>
      </c>
      <c r="F26" s="48">
        <v>2041.6666666666667</v>
      </c>
      <c r="G26" s="14">
        <f t="shared" si="0"/>
        <v>0.15023474178403759</v>
      </c>
      <c r="H26" s="4">
        <f t="shared" si="1"/>
        <v>8.2153565099708309E-2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45">
        <v>1000</v>
      </c>
      <c r="E27" s="53">
        <v>1308.3333333333333</v>
      </c>
      <c r="F27" s="53">
        <v>1320</v>
      </c>
      <c r="G27" s="15">
        <f t="shared" si="0"/>
        <v>8.9171974522293581E-3</v>
      </c>
      <c r="H27" s="9">
        <f t="shared" si="1"/>
        <v>0.32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4">
        <v>625</v>
      </c>
      <c r="E28" s="48">
        <v>853.57142857142856</v>
      </c>
      <c r="F28" s="48">
        <v>929.16666666666663</v>
      </c>
      <c r="G28" s="14">
        <f t="shared" si="0"/>
        <v>8.8563458856345867E-2</v>
      </c>
      <c r="H28" s="4">
        <f t="shared" si="1"/>
        <v>0.48666666666666658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45">
        <v>500</v>
      </c>
      <c r="E29" s="53">
        <v>712.5</v>
      </c>
      <c r="F29" s="53">
        <v>840</v>
      </c>
      <c r="G29" s="15">
        <f t="shared" si="0"/>
        <v>0.17894736842105263</v>
      </c>
      <c r="H29" s="9">
        <f t="shared" si="1"/>
        <v>0.68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4">
        <v>585.71428571428567</v>
      </c>
      <c r="E30" s="48">
        <v>835.71428571428567</v>
      </c>
      <c r="F30" s="48">
        <v>833.33333333333337</v>
      </c>
      <c r="G30" s="14">
        <f t="shared" si="0"/>
        <v>-2.8490028490027455E-3</v>
      </c>
      <c r="H30" s="4">
        <f t="shared" si="1"/>
        <v>0.42276422764227661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45">
        <v>785.71428571428567</v>
      </c>
      <c r="E31" s="53">
        <v>1058.3333333333333</v>
      </c>
      <c r="F31" s="53">
        <v>1350</v>
      </c>
      <c r="G31" s="15">
        <f t="shared" si="0"/>
        <v>0.27559055118110243</v>
      </c>
      <c r="H31" s="9">
        <f t="shared" si="1"/>
        <v>0.71818181818181825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4">
        <v>198.57</v>
      </c>
      <c r="E32" s="48">
        <v>362.5</v>
      </c>
      <c r="F32" s="48">
        <v>308.33333333333331</v>
      </c>
      <c r="G32" s="14">
        <f t="shared" si="0"/>
        <v>-0.14942528735632188</v>
      </c>
      <c r="H32" s="4">
        <f t="shared" si="1"/>
        <v>0.55276896476473447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45">
        <v>1528.5714285714287</v>
      </c>
      <c r="E33" s="53">
        <v>1741.6666666666667</v>
      </c>
      <c r="F33" s="53">
        <v>1700</v>
      </c>
      <c r="G33" s="15">
        <f t="shared" si="0"/>
        <v>-2.3923444976076597E-2</v>
      </c>
      <c r="H33" s="9">
        <f t="shared" si="1"/>
        <v>0.1121495327102803</v>
      </c>
      <c r="K33" t="s">
        <v>64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4">
        <v>2050</v>
      </c>
      <c r="E34" s="52">
        <v>1950</v>
      </c>
      <c r="F34" s="52">
        <v>2350</v>
      </c>
      <c r="G34" s="16">
        <f t="shared" si="0"/>
        <v>0.20512820512820512</v>
      </c>
      <c r="H34" s="41">
        <f t="shared" si="1"/>
        <v>0.14634146341463414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45">
        <v>500</v>
      </c>
      <c r="E35" s="53"/>
      <c r="F35" s="53">
        <v>0</v>
      </c>
      <c r="G35" s="15"/>
      <c r="H35" s="9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J37" t="s">
        <v>64</v>
      </c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J15" sqref="J15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8">
        <v>2025</v>
      </c>
      <c r="E2" s="76">
        <v>2026</v>
      </c>
      <c r="F2" s="76"/>
      <c r="G2" s="73" t="s">
        <v>93</v>
      </c>
      <c r="H2" s="73"/>
      <c r="I2" t="s">
        <v>64</v>
      </c>
      <c r="K2" t="s">
        <v>64</v>
      </c>
      <c r="M2" t="s">
        <v>64</v>
      </c>
    </row>
    <row r="3" spans="1:15" ht="32.25">
      <c r="A3" s="74" t="s">
        <v>2</v>
      </c>
      <c r="B3" s="75"/>
      <c r="C3" s="23" t="s">
        <v>3</v>
      </c>
      <c r="D3" s="46" t="s">
        <v>92</v>
      </c>
      <c r="E3" s="46" t="s">
        <v>91</v>
      </c>
      <c r="F3" s="46" t="s">
        <v>92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3100</v>
      </c>
      <c r="E4" s="31">
        <v>3896</v>
      </c>
      <c r="F4" s="29">
        <v>4193.333333333333</v>
      </c>
      <c r="G4" s="33">
        <f>(F4-E4)/E4</f>
        <v>7.6317590691307252E-2</v>
      </c>
      <c r="H4" s="33">
        <f t="shared" ref="H4:H11" si="0">+(F4-D4)/D4</f>
        <v>0.35268817204301067</v>
      </c>
      <c r="K4" t="s">
        <v>64</v>
      </c>
      <c r="L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2195</v>
      </c>
      <c r="E5" s="32">
        <v>2396</v>
      </c>
      <c r="F5" s="34">
        <v>2470</v>
      </c>
      <c r="G5" s="35">
        <f t="shared" ref="G5:G11" si="1">(F5-E5)/E5</f>
        <v>3.0884808013355594E-2</v>
      </c>
      <c r="H5" s="35">
        <f t="shared" si="0"/>
        <v>0.12528473804100229</v>
      </c>
      <c r="I5" t="s">
        <v>64</v>
      </c>
      <c r="K5" t="s">
        <v>64</v>
      </c>
      <c r="L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2140</v>
      </c>
      <c r="E6" s="31">
        <v>2390</v>
      </c>
      <c r="F6" s="29">
        <v>2440</v>
      </c>
      <c r="G6" s="33">
        <f t="shared" si="1"/>
        <v>2.0920502092050208E-2</v>
      </c>
      <c r="H6" s="33">
        <f t="shared" si="0"/>
        <v>0.14018691588785046</v>
      </c>
      <c r="L6" t="s">
        <v>64</v>
      </c>
      <c r="M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2796.67</v>
      </c>
      <c r="E7" s="32">
        <v>3130</v>
      </c>
      <c r="F7" s="34">
        <v>3170</v>
      </c>
      <c r="G7" s="35">
        <f t="shared" si="1"/>
        <v>1.2779552715654952E-2</v>
      </c>
      <c r="H7" s="35">
        <f t="shared" si="0"/>
        <v>0.13349090167949737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1206.67</v>
      </c>
      <c r="E8" s="31">
        <v>1660</v>
      </c>
      <c r="F8" s="29">
        <v>1726.6666666666667</v>
      </c>
      <c r="G8" s="33">
        <f t="shared" si="1"/>
        <v>4.0160642570281173E-2</v>
      </c>
      <c r="H8" s="33">
        <f t="shared" si="0"/>
        <v>0.43093527365946499</v>
      </c>
      <c r="L8" t="s">
        <v>64</v>
      </c>
    </row>
    <row r="9" spans="1:15" ht="15.75">
      <c r="A9" s="17">
        <v>6</v>
      </c>
      <c r="B9" s="18" t="s">
        <v>16</v>
      </c>
      <c r="C9" s="19" t="s">
        <v>17</v>
      </c>
      <c r="D9" s="32">
        <v>2236</v>
      </c>
      <c r="E9" s="32">
        <v>2480</v>
      </c>
      <c r="F9" s="34">
        <v>2526.6666666666665</v>
      </c>
      <c r="G9" s="35">
        <f t="shared" si="1"/>
        <v>1.8817204301075207E-2</v>
      </c>
      <c r="H9" s="35">
        <f t="shared" si="0"/>
        <v>0.1299940369707811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486.67</v>
      </c>
      <c r="E10" s="31">
        <v>893.33333333333337</v>
      </c>
      <c r="F10" s="29">
        <v>805</v>
      </c>
      <c r="G10" s="33">
        <f>(F10-E10)/E10</f>
        <v>-9.8880597014925409E-2</v>
      </c>
      <c r="H10" s="33">
        <f>+(F10-D10)/D10</f>
        <v>0.65409825960096157</v>
      </c>
      <c r="K10" t="s">
        <v>64</v>
      </c>
      <c r="L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2075</v>
      </c>
      <c r="E11" s="32">
        <v>2160</v>
      </c>
      <c r="F11" s="34">
        <v>2240</v>
      </c>
      <c r="G11" s="35">
        <f t="shared" si="1"/>
        <v>3.7037037037037035E-2</v>
      </c>
      <c r="H11" s="35">
        <f t="shared" si="0"/>
        <v>7.9518072289156624E-2</v>
      </c>
    </row>
    <row r="12" spans="1:15" ht="15.75">
      <c r="A12" s="20">
        <v>9</v>
      </c>
      <c r="B12" s="22" t="s">
        <v>22</v>
      </c>
      <c r="C12" s="21" t="s">
        <v>23</v>
      </c>
      <c r="D12" s="31">
        <v>1283.33</v>
      </c>
      <c r="E12" s="59">
        <v>1300</v>
      </c>
      <c r="F12" s="43">
        <v>1325</v>
      </c>
      <c r="G12" s="33">
        <f>(F12-E12)/E12</f>
        <v>1.9230769230769232E-2</v>
      </c>
      <c r="H12" s="33">
        <f>+(F12-D12)/D12</f>
        <v>3.2470214208348655E-2</v>
      </c>
      <c r="K12" t="s">
        <v>85</v>
      </c>
    </row>
    <row r="13" spans="1:15" ht="15.75">
      <c r="A13" s="17">
        <v>10</v>
      </c>
      <c r="B13" s="18" t="s">
        <v>24</v>
      </c>
      <c r="C13" s="19" t="s">
        <v>25</v>
      </c>
      <c r="D13" s="32">
        <v>1073.33</v>
      </c>
      <c r="E13" s="32">
        <v>1220</v>
      </c>
      <c r="F13" s="34">
        <v>1210</v>
      </c>
      <c r="G13" s="35">
        <f>(F13-E13)/E13</f>
        <v>-8.1967213114754103E-3</v>
      </c>
      <c r="H13" s="35">
        <f>+(F13-D13)/D13</f>
        <v>0.12733269357979379</v>
      </c>
      <c r="K13" t="s">
        <v>64</v>
      </c>
      <c r="L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31">
        <v>390</v>
      </c>
      <c r="E14" s="31"/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2">
        <v>890</v>
      </c>
      <c r="F15" s="34"/>
      <c r="G15" s="35"/>
      <c r="H15" s="35"/>
      <c r="J15" t="s">
        <v>64</v>
      </c>
    </row>
    <row r="16" spans="1:15" ht="15.75">
      <c r="A16" s="20">
        <v>13</v>
      </c>
      <c r="B16" s="22" t="s">
        <v>30</v>
      </c>
      <c r="C16" s="21" t="s">
        <v>31</v>
      </c>
      <c r="D16" s="31">
        <v>610</v>
      </c>
      <c r="E16" s="31">
        <v>840</v>
      </c>
      <c r="F16" s="29">
        <v>850</v>
      </c>
      <c r="G16" s="33">
        <f>(F16-E16)/E16</f>
        <v>1.1904761904761904E-2</v>
      </c>
      <c r="H16" s="33">
        <f>+(F16-D16)/D16</f>
        <v>0.39344262295081966</v>
      </c>
      <c r="L16" t="s">
        <v>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2330</v>
      </c>
      <c r="E17" s="32">
        <v>2660</v>
      </c>
      <c r="F17" s="34">
        <v>2560</v>
      </c>
      <c r="G17" s="35">
        <f t="shared" ref="G17:G25" si="2">(F17-E17)/E17</f>
        <v>-3.7593984962406013E-2</v>
      </c>
      <c r="H17" s="35">
        <f t="shared" ref="H17:H21" si="3">+(F17-D17)/D17</f>
        <v>9.8712446351931327E-2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3190</v>
      </c>
      <c r="E18" s="31">
        <v>3740</v>
      </c>
      <c r="F18" s="29">
        <v>3790</v>
      </c>
      <c r="G18" s="33">
        <f t="shared" si="2"/>
        <v>1.3368983957219251E-2</v>
      </c>
      <c r="H18" s="33">
        <f t="shared" si="3"/>
        <v>0.18808777429467086</v>
      </c>
      <c r="M18" t="s">
        <v>64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950</v>
      </c>
      <c r="E19" s="32">
        <v>1250</v>
      </c>
      <c r="F19" s="34">
        <v>1290</v>
      </c>
      <c r="G19" s="35">
        <f t="shared" si="2"/>
        <v>3.2000000000000001E-2</v>
      </c>
      <c r="H19" s="35">
        <f t="shared" si="3"/>
        <v>0.35789473684210527</v>
      </c>
      <c r="K19" t="s">
        <v>64</v>
      </c>
      <c r="L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1005</v>
      </c>
      <c r="E20" s="31">
        <v>1316</v>
      </c>
      <c r="F20" s="29">
        <v>1350</v>
      </c>
      <c r="G20" s="33">
        <f t="shared" si="2"/>
        <v>2.5835866261398176E-2</v>
      </c>
      <c r="H20" s="33">
        <f t="shared" si="3"/>
        <v>0.34328358208955223</v>
      </c>
      <c r="J20" s="39"/>
      <c r="K20" t="s">
        <v>64</v>
      </c>
      <c r="L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1740</v>
      </c>
      <c r="E21" s="32">
        <v>1830</v>
      </c>
      <c r="F21" s="34">
        <v>1960</v>
      </c>
      <c r="G21" s="35">
        <f t="shared" si="2"/>
        <v>7.1038251366120214E-2</v>
      </c>
      <c r="H21" s="35">
        <f t="shared" si="3"/>
        <v>0.12643678160919541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1086.67</v>
      </c>
      <c r="E22" s="31">
        <v>1140</v>
      </c>
      <c r="F22" s="29">
        <v>1120</v>
      </c>
      <c r="G22" s="33">
        <f t="shared" si="2"/>
        <v>-1.7543859649122806E-2</v>
      </c>
      <c r="H22" s="33">
        <f>+(F22-D22)/D22</f>
        <v>3.0671685056180741E-2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1210</v>
      </c>
      <c r="E23" s="32">
        <v>1590</v>
      </c>
      <c r="F23" s="34">
        <v>1720</v>
      </c>
      <c r="G23" s="35">
        <f t="shared" si="2"/>
        <v>8.1761006289308172E-2</v>
      </c>
      <c r="H23" s="35"/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1160</v>
      </c>
      <c r="E24" s="31"/>
      <c r="F24" s="29">
        <v>1460</v>
      </c>
      <c r="G24" s="33"/>
      <c r="H24" s="33">
        <f>+(F24-D24)/D24</f>
        <v>0.25862068965517243</v>
      </c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2265</v>
      </c>
      <c r="E25" s="32">
        <v>2040</v>
      </c>
      <c r="F25" s="34">
        <v>2150</v>
      </c>
      <c r="G25" s="35">
        <f t="shared" si="2"/>
        <v>5.3921568627450983E-2</v>
      </c>
      <c r="H25" s="35">
        <f>+(F25-D25)/D25</f>
        <v>-5.0772626931567331E-2</v>
      </c>
    </row>
    <row r="26" spans="1:14" ht="15.75">
      <c r="A26" s="20">
        <v>23</v>
      </c>
      <c r="B26" s="22" t="s">
        <v>49</v>
      </c>
      <c r="C26" s="21" t="s">
        <v>76</v>
      </c>
      <c r="D26" s="31">
        <v>2060</v>
      </c>
      <c r="E26" s="31">
        <v>2440</v>
      </c>
      <c r="F26" s="29">
        <v>2593.3333333333335</v>
      </c>
      <c r="G26" s="33">
        <f t="shared" ref="G26:G32" si="4">(F26-E26)/E26</f>
        <v>6.2841530054644865E-2</v>
      </c>
      <c r="H26" s="33">
        <f t="shared" ref="H26:H31" si="5">+(F26-D26)/D26</f>
        <v>0.25889967637540462</v>
      </c>
      <c r="L26" t="s">
        <v>64</v>
      </c>
    </row>
    <row r="27" spans="1:14" ht="15.75">
      <c r="A27" s="17">
        <v>24</v>
      </c>
      <c r="B27" s="18" t="s">
        <v>50</v>
      </c>
      <c r="C27" s="19" t="s">
        <v>51</v>
      </c>
      <c r="D27" s="32">
        <v>871.67</v>
      </c>
      <c r="E27" s="32">
        <v>1116.6666666666667</v>
      </c>
      <c r="F27" s="34">
        <v>1165</v>
      </c>
      <c r="G27" s="35">
        <f t="shared" si="4"/>
        <v>4.3283582089552165E-2</v>
      </c>
      <c r="H27" s="35">
        <f t="shared" si="5"/>
        <v>0.33651496552594451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996.67</v>
      </c>
      <c r="E28" s="31">
        <v>1300</v>
      </c>
      <c r="F28" s="29">
        <v>1320</v>
      </c>
      <c r="G28" s="33">
        <f t="shared" si="4"/>
        <v>1.5384615384615385E-2</v>
      </c>
      <c r="H28" s="33">
        <f t="shared" si="5"/>
        <v>0.32441028625322327</v>
      </c>
    </row>
    <row r="29" spans="1:14" ht="15.75">
      <c r="A29" s="17">
        <v>26</v>
      </c>
      <c r="B29" s="18" t="s">
        <v>54</v>
      </c>
      <c r="C29" s="19" t="s">
        <v>55</v>
      </c>
      <c r="D29" s="32">
        <v>1096</v>
      </c>
      <c r="E29" s="32">
        <v>1400</v>
      </c>
      <c r="F29" s="34">
        <v>1590</v>
      </c>
      <c r="G29" s="35">
        <f>(F29-E29)/E29</f>
        <v>0.1357142857142857</v>
      </c>
      <c r="H29" s="35">
        <f t="shared" si="5"/>
        <v>0.45072992700729925</v>
      </c>
    </row>
    <row r="30" spans="1:14" ht="15.75">
      <c r="A30" s="20">
        <v>27</v>
      </c>
      <c r="B30" s="22" t="s">
        <v>56</v>
      </c>
      <c r="C30" s="21" t="s">
        <v>57</v>
      </c>
      <c r="D30" s="31">
        <v>320</v>
      </c>
      <c r="E30" s="31">
        <v>460</v>
      </c>
      <c r="F30" s="29">
        <v>420</v>
      </c>
      <c r="G30" s="33">
        <f t="shared" si="4"/>
        <v>-8.6956521739130432E-2</v>
      </c>
      <c r="H30" s="33">
        <f t="shared" si="5"/>
        <v>0.3125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2206.67</v>
      </c>
      <c r="E31" s="32">
        <v>2480</v>
      </c>
      <c r="F31" s="34">
        <v>2300</v>
      </c>
      <c r="G31" s="35">
        <f t="shared" si="4"/>
        <v>-7.2580645161290328E-2</v>
      </c>
      <c r="H31" s="35">
        <f t="shared" si="5"/>
        <v>4.2294498044564852E-2</v>
      </c>
      <c r="J31" t="s">
        <v>64</v>
      </c>
      <c r="K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2586.67</v>
      </c>
      <c r="E32" s="60">
        <v>3140</v>
      </c>
      <c r="F32" s="47">
        <v>3165</v>
      </c>
      <c r="G32" s="33">
        <f t="shared" si="4"/>
        <v>7.9617834394904458E-3</v>
      </c>
      <c r="H32" s="33">
        <f>+(F32-D32)/D32</f>
        <v>0.22358089744729706</v>
      </c>
    </row>
    <row r="33" spans="1:13" ht="16.5" thickBot="1">
      <c r="A33" s="26">
        <v>30</v>
      </c>
      <c r="B33" s="27" t="s">
        <v>61</v>
      </c>
      <c r="C33" s="28" t="s">
        <v>62</v>
      </c>
      <c r="D33" s="32">
        <v>920</v>
      </c>
      <c r="E33" s="32"/>
      <c r="F33" s="34"/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2026-01-13T03:39:16Z</cp:lastPrinted>
  <dcterms:created xsi:type="dcterms:W3CDTF">2021-06-15T08:30:18Z</dcterms:created>
  <dcterms:modified xsi:type="dcterms:W3CDTF">2026-02-11T08:24:51Z</dcterms:modified>
</cp:coreProperties>
</file>