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96" l="1"/>
  <c r="H23" i="96" l="1"/>
  <c r="G20" i="2" l="1"/>
  <c r="G16" i="96" l="1"/>
  <c r="H20" i="2"/>
  <c r="H32" i="96" l="1"/>
  <c r="G29" i="96"/>
  <c r="H25" i="96"/>
  <c r="H22" i="96"/>
  <c r="H17" i="2" l="1"/>
  <c r="G23" i="96"/>
  <c r="H29" i="96"/>
  <c r="G17" i="2" l="1"/>
  <c r="H11" i="96" l="1"/>
  <c r="G11" i="96"/>
  <c r="H23" i="2" l="1"/>
  <c r="G32" i="96" l="1"/>
  <c r="G9" i="96" l="1"/>
  <c r="G21" i="96" l="1"/>
  <c r="G12" i="96"/>
  <c r="G13" i="2" l="1"/>
  <c r="H13" i="2" l="1"/>
  <c r="H12" i="96"/>
  <c r="H21" i="96"/>
  <c r="G25" i="96" l="1"/>
  <c r="H27" i="96" l="1"/>
  <c r="G13" i="96" l="1"/>
  <c r="H13" i="96" l="1"/>
  <c r="H30" i="96" l="1"/>
  <c r="H28" i="96"/>
  <c r="H26" i="96"/>
  <c r="H20" i="96"/>
  <c r="H18" i="96"/>
  <c r="H10" i="96"/>
  <c r="H31" i="96"/>
  <c r="H19" i="96"/>
  <c r="H17" i="96"/>
  <c r="G31" i="96" l="1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<sst xmlns="http://schemas.openxmlformats.org/spreadsheetml/2006/main" count="331" uniqueCount="93">
  <si>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</si>
  <si>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</si>
  <si>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</si>
  <si>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</si>
  <si>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</si>
  <si>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</si>
  <si>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</si>
  <si>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</si>
  <si>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</si>
  <si>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</si>
  <si>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</si>
  <si>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</si>
  <si>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</si>
  <si>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</si>
  <si>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</si>
  <si>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</si>
  <si>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</si>
  <si>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</si>
  <si>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</si>
  <si>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</si>
  <si>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</si>
  <si>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</si>
  <si>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</si>
  <si>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</si>
  <si>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</si>
  <si>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</si>
  <si>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</si>
  <si>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</si>
  <si>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</si>
  <si>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</si>
  <si>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</si>
  <si>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</si>
  <si>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</si>
  <si>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</si>
  <si>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</si>
  <si>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</si>
  <si>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</si>
  <si>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</si>
  <si>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</si>
  <si>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</si>
  <si>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</si>
  <si>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</si>
  <si>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</si>
  <si>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</si>
  <si>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</si>
  <si>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</si>
  <si>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</si>
  <si>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</si>
  <si>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</si>
  <si>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</si>
  <si>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</si>
  <si>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</si>
  <si>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</si>
  <si>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</si>
  <si>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</si>
  <si>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</si>
  <si>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</si>
  <si>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</si>
  <si>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</si>
  <si>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</si>
  <si>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</si>
  <si>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</si>
  <si>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</si>
  <si>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</si>
  <si>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</si>
  <si>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</si>
  <si>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</si>
  <si>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</si>
  <si>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</si>
  <si>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</si>
  <si>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</si>
  <si>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</si>
  <si>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</si>
  <si>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</si>
  <si>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</si>
  <si>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</si>
  <si>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</si>
  <si>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</si>
  <si>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</si>
  <si>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</si>
  <si>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</si>
  <si>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</si>
  <si>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</si>
  <si>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</si>
  <si>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</si>
  <si>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</si>
  <si>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</si>
  <si>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</si>
  <si>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</si>
  <si>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</si>
  <si>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Feb.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</si>
  <si>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</si>
  <si>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Feb.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</si>
</sst>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2" fontId="0" fillId="0" borderId="2" xfId="0" applyNumberFormat="1" applyFont="1" applyBorder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0" fillId="7" borderId="2" xfId="0" applyNumberFormat="1" applyFont="1" applyFill="1" applyBorder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3" zoomScaleNormal="100" workbookViewId="0">
      <selection activeCell="J2" sqref="J2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7" t="s">
        <v>63</v>
      </c>
      <c r="B1" s="68"/>
      <c r="C1" s="68"/>
      <c r="D1" s="68"/>
      <c r="E1" s="68"/>
      <c r="F1" s="68"/>
      <c r="G1" s="69"/>
      <c r="H1" s="69"/>
    </row>
    <row r="2" spans="1:17" ht="67.5" customHeight="1">
      <c r="A2" s="70" t="s">
        <v>1</v>
      </c>
      <c r="B2" s="70"/>
      <c r="C2" s="70"/>
      <c r="D2" s="55">
        <v>2025</v>
      </c>
      <c r="E2" s="73">
        <v>2026</v>
      </c>
      <c r="F2" s="73"/>
      <c r="G2" s="71" t="s">
        <v>92</v>
      </c>
      <c r="H2" s="7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2" t="s">
        <v>2</v>
      </c>
      <c r="B3" s="72"/>
      <c r="C3" s="54" t="s">
        <v>3</v>
      </c>
      <c r="D3" s="52" t="s">
        <v>91</v>
      </c>
      <c r="E3" s="52" t="s">
        <v>90</v>
      </c>
      <c r="F3" s="52" t="s">
        <v>91</v>
      </c>
      <c r="G3" s="53" t="s">
        <v>4</v>
      </c>
      <c r="H3" s="53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9">
        <v>1270</v>
      </c>
      <c r="E4" s="60">
        <v>2500</v>
      </c>
      <c r="F4" s="46">
        <v>2430</v>
      </c>
      <c r="G4" s="14">
        <f t="shared" ref="G4:G34" si="0">+(F4-E4)/E4</f>
        <v>-2.8000000000000001E-2</v>
      </c>
      <c r="H4" s="4">
        <f t="shared" ref="H4:H34" si="1">+((F4-D4)/D4)</f>
        <v>0.91338582677165359</v>
      </c>
      <c r="J4" t="s">
        <v>64</v>
      </c>
      <c r="K4" t="s">
        <v>64</v>
      </c>
      <c r="L4" t="s">
        <v>64</v>
      </c>
      <c r="M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878.57142857142856</v>
      </c>
      <c r="E5" s="61">
        <v>1308.3333333333333</v>
      </c>
      <c r="F5" s="47">
        <v>1335.7142857142858</v>
      </c>
      <c r="G5" s="15">
        <f t="shared" si="0"/>
        <v>2.0928116469517852E-2</v>
      </c>
      <c r="H5" s="9">
        <f t="shared" si="1"/>
        <v>0.52032520325203258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9">
        <v>912.5</v>
      </c>
      <c r="E6" s="62">
        <v>1508.3333333333333</v>
      </c>
      <c r="F6" s="48">
        <v>1316.6666666666667</v>
      </c>
      <c r="G6" s="16">
        <f t="shared" si="0"/>
        <v>-0.12707182320441979</v>
      </c>
      <c r="H6" s="4">
        <f t="shared" si="1"/>
        <v>0.44292237442922383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63">
        <v>783.33333333333337</v>
      </c>
      <c r="E7" s="64">
        <v>1200</v>
      </c>
      <c r="F7" s="49">
        <v>1021.4285714285714</v>
      </c>
      <c r="G7" s="15">
        <f t="shared" si="0"/>
        <v>-0.14880952380952381</v>
      </c>
      <c r="H7" s="9">
        <f t="shared" si="1"/>
        <v>0.30395136778115495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9">
        <v>1221.4285714285713</v>
      </c>
      <c r="E8" s="60">
        <v>1864.2857142857142</v>
      </c>
      <c r="F8" s="46">
        <v>1900</v>
      </c>
      <c r="G8" s="14">
        <f t="shared" si="0"/>
        <v>1.9157088122605401E-2</v>
      </c>
      <c r="H8" s="4">
        <f t="shared" si="1"/>
        <v>0.55555555555555569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63">
        <v>478.57142857142856</v>
      </c>
      <c r="E9" s="64">
        <v>921.42857142857144</v>
      </c>
      <c r="F9" s="49">
        <v>885.71428571428567</v>
      </c>
      <c r="G9" s="15">
        <f t="shared" si="0"/>
        <v>-3.8759689922480689E-2</v>
      </c>
      <c r="H9" s="9">
        <f t="shared" si="1"/>
        <v>0.85074626865671643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9">
        <v>825</v>
      </c>
      <c r="E10" s="60">
        <v>1250</v>
      </c>
      <c r="F10" s="46">
        <v>1207.1428571428571</v>
      </c>
      <c r="G10" s="14">
        <f t="shared" si="0"/>
        <v>-3.4285714285714308E-2</v>
      </c>
      <c r="H10" s="4">
        <f t="shared" si="1"/>
        <v>0.46320346320346317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63">
        <v>345.71</v>
      </c>
      <c r="E11" s="64">
        <v>450</v>
      </c>
      <c r="F11" s="49">
        <v>435.71428571428572</v>
      </c>
      <c r="G11" s="15">
        <f t="shared" si="0"/>
        <v>-3.174603174603173E-2</v>
      </c>
      <c r="H11" s="9">
        <f t="shared" si="1"/>
        <v>0.26034620263887581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9">
        <v>925</v>
      </c>
      <c r="E12" s="65">
        <v>1300</v>
      </c>
      <c r="F12" s="50">
        <v>1233.3333333333333</v>
      </c>
      <c r="G12" s="16">
        <f t="shared" si="0"/>
        <v>-5.1282051282051343E-2</v>
      </c>
      <c r="H12" s="4">
        <f t="shared" si="1"/>
        <v>0.33333333333333326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63">
        <v>760</v>
      </c>
      <c r="E13" s="64">
        <v>1110</v>
      </c>
      <c r="F13" s="49">
        <v>966.66666666666663</v>
      </c>
      <c r="G13" s="15">
        <f t="shared" si="0"/>
        <v>-0.12912912912912916</v>
      </c>
      <c r="H13" s="9">
        <f t="shared" si="1"/>
        <v>0.27192982456140347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9">
        <v>666.66666666666663</v>
      </c>
      <c r="E14" s="60">
        <v>1292.8571428571429</v>
      </c>
      <c r="F14" s="46">
        <v>1257.1428571428571</v>
      </c>
      <c r="G14" s="14">
        <f t="shared" si="0"/>
        <v>-2.7624309392265244E-2</v>
      </c>
      <c r="H14" s="4">
        <f t="shared" si="1"/>
        <v>0.88571428571428579</v>
      </c>
    </row>
    <row r="15" spans="1:17" ht="15.75">
      <c r="A15" s="1">
        <v>12</v>
      </c>
      <c r="B15" s="11" t="s">
        <v>26</v>
      </c>
      <c r="C15" s="12" t="s">
        <v>27</v>
      </c>
      <c r="D15" s="63">
        <v>245.83333333333334</v>
      </c>
      <c r="E15" s="64">
        <v>271.66666666666669</v>
      </c>
      <c r="F15" s="49">
        <v>346.42857142857144</v>
      </c>
      <c r="G15" s="15">
        <f t="shared" si="0"/>
        <v>0.27519719544259419</v>
      </c>
      <c r="H15" s="9">
        <f t="shared" si="1"/>
        <v>0.40920096852300242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4.25" customHeight="1">
      <c r="A16" s="1">
        <v>13</v>
      </c>
      <c r="B16" s="2" t="s">
        <v>28</v>
      </c>
      <c r="C16" s="3" t="s">
        <v>29</v>
      </c>
      <c r="D16" s="59">
        <v>325</v>
      </c>
      <c r="E16" s="60">
        <v>633.33333333333337</v>
      </c>
      <c r="F16" s="46">
        <v>580</v>
      </c>
      <c r="G16" s="14">
        <f t="shared" si="0"/>
        <v>-8.4210526315789527E-2</v>
      </c>
      <c r="H16" s="4">
        <f t="shared" si="1"/>
        <v>0.7846153846153846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63">
        <v>291.66666666666669</v>
      </c>
      <c r="E17" s="66">
        <v>412.5</v>
      </c>
      <c r="F17" s="51">
        <v>375</v>
      </c>
      <c r="G17" s="15">
        <f t="shared" si="0"/>
        <v>-9.0909090909090912E-2</v>
      </c>
      <c r="H17" s="9">
        <f t="shared" si="1"/>
        <v>0.28571428571428564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9">
        <v>1885.7142857142858</v>
      </c>
      <c r="E18" s="60">
        <v>2360</v>
      </c>
      <c r="F18" s="46">
        <v>2057.1428571428573</v>
      </c>
      <c r="G18" s="14">
        <f t="shared" si="0"/>
        <v>-0.12832929782082317</v>
      </c>
      <c r="H18" s="4">
        <f t="shared" si="1"/>
        <v>9.0909090909090981E-2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63">
        <v>1258.3333333333333</v>
      </c>
      <c r="E19" s="66">
        <v>2150</v>
      </c>
      <c r="F19" s="51">
        <v>2228.5714285714284</v>
      </c>
      <c r="G19" s="15">
        <f t="shared" si="0"/>
        <v>3.6544850498338811E-2</v>
      </c>
      <c r="H19" s="9">
        <f>+((F19-D19)/D19)</f>
        <v>0.77105014191106902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9">
        <v>466.66666666666669</v>
      </c>
      <c r="E20" s="60">
        <v>770</v>
      </c>
      <c r="F20" s="46">
        <v>875</v>
      </c>
      <c r="G20" s="14">
        <f t="shared" si="0"/>
        <v>0.13636363636363635</v>
      </c>
      <c r="H20" s="4">
        <f t="shared" si="1"/>
        <v>0.87499999999999989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63">
        <v>578.57142857142856</v>
      </c>
      <c r="E21" s="66">
        <v>1010.7142857142857</v>
      </c>
      <c r="F21" s="51">
        <v>1054.1666666666667</v>
      </c>
      <c r="G21" s="15">
        <f>+(F21-E21)/E21</f>
        <v>4.2991755005889407E-2</v>
      </c>
      <c r="H21" s="9">
        <f>+((F21-D21)/D21)</f>
        <v>0.82201646090534997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9">
        <v>920</v>
      </c>
      <c r="E22" s="60">
        <v>1541.6666666666667</v>
      </c>
      <c r="F22" s="46">
        <v>1420</v>
      </c>
      <c r="G22" s="14">
        <f t="shared" si="0"/>
        <v>-7.8918918918918959E-2</v>
      </c>
      <c r="H22" s="4">
        <f t="shared" si="1"/>
        <v>0.54347826086956519</v>
      </c>
    </row>
    <row r="23" spans="1:17" ht="15.75">
      <c r="A23" s="10">
        <v>20</v>
      </c>
      <c r="B23" s="11" t="s">
        <v>41</v>
      </c>
      <c r="C23" s="13" t="s">
        <v>42</v>
      </c>
      <c r="D23" s="63">
        <v>675</v>
      </c>
      <c r="E23" s="66">
        <v>1083.3333333333333</v>
      </c>
      <c r="F23" s="51">
        <v>1133.3333333333333</v>
      </c>
      <c r="G23" s="15">
        <f t="shared" si="0"/>
        <v>4.6153846153846156E-2</v>
      </c>
      <c r="H23" s="9">
        <f>+((F23-D23)/D23)</f>
        <v>0.67901234567901225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9">
        <v>637.5</v>
      </c>
      <c r="E24" s="60">
        <v>1350</v>
      </c>
      <c r="F24" s="46">
        <v>1200</v>
      </c>
      <c r="G24" s="14">
        <f t="shared" si="0"/>
        <v>-0.1111111111111111</v>
      </c>
      <c r="H24" s="4">
        <f t="shared" si="1"/>
        <v>0.88235294117647056</v>
      </c>
      <c r="J24" t="s">
        <v>64</v>
      </c>
      <c r="K24" t="s">
        <v>64</v>
      </c>
      <c r="M24" t="s">
        <v>64</v>
      </c>
      <c r="N24" t="s">
        <v>64</v>
      </c>
    </row>
    <row r="25" spans="1:17" ht="15" customHeight="1">
      <c r="A25" s="10">
        <v>22</v>
      </c>
      <c r="B25" s="11" t="s">
        <v>45</v>
      </c>
      <c r="C25" s="12" t="s">
        <v>46</v>
      </c>
      <c r="D25" s="63">
        <v>807.14285714285711</v>
      </c>
      <c r="E25" s="64">
        <v>1128.5714285714287</v>
      </c>
      <c r="F25" s="49">
        <v>1135.7142857142858</v>
      </c>
      <c r="G25" s="15">
        <f t="shared" si="0"/>
        <v>6.3291139240506033E-3</v>
      </c>
      <c r="H25" s="9">
        <f t="shared" si="1"/>
        <v>0.40707964601769925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9">
        <v>1635.7142857142858</v>
      </c>
      <c r="E26" s="60">
        <v>1957.1428571428571</v>
      </c>
      <c r="F26" s="46">
        <v>1640</v>
      </c>
      <c r="G26" s="14">
        <f t="shared" si="0"/>
        <v>-0.16204379562043794</v>
      </c>
      <c r="H26" s="4">
        <f t="shared" si="1"/>
        <v>2.6200873362445015E-3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63">
        <v>833.33333333333337</v>
      </c>
      <c r="E27" s="66">
        <v>1414.2857142857142</v>
      </c>
      <c r="F27" s="51">
        <v>1250</v>
      </c>
      <c r="G27" s="15">
        <f t="shared" si="0"/>
        <v>-0.11616161616161612</v>
      </c>
      <c r="H27" s="9">
        <f t="shared" si="1"/>
        <v>0.49999999999999994</v>
      </c>
      <c r="J27" t="s">
        <v>64</v>
      </c>
      <c r="K27" t="s">
        <v>64</v>
      </c>
      <c r="L27" t="s">
        <v>64</v>
      </c>
      <c r="M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9">
        <v>633.57142857142856</v>
      </c>
      <c r="E28" s="60">
        <v>1025</v>
      </c>
      <c r="F28" s="46">
        <v>985.71428571428567</v>
      </c>
      <c r="G28" s="14">
        <f t="shared" si="0"/>
        <v>-3.8327526132404227E-2</v>
      </c>
      <c r="H28" s="4">
        <f t="shared" si="1"/>
        <v>0.55580608793686581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63">
        <v>512.5</v>
      </c>
      <c r="E29" s="66">
        <v>878.57142857142856</v>
      </c>
      <c r="F29" s="51">
        <v>785.71428571428567</v>
      </c>
      <c r="G29" s="15">
        <f t="shared" si="0"/>
        <v>-0.10569105691056914</v>
      </c>
      <c r="H29" s="9">
        <f t="shared" si="1"/>
        <v>0.5331010452961672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9">
        <v>495.83333333333331</v>
      </c>
      <c r="E30" s="60">
        <v>921.42857142857144</v>
      </c>
      <c r="F30" s="46">
        <v>914.28571428571433</v>
      </c>
      <c r="G30" s="14">
        <f t="shared" si="0"/>
        <v>-7.7519379844960884E-3</v>
      </c>
      <c r="H30" s="4">
        <f t="shared" si="1"/>
        <v>0.84393757503001221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63">
        <v>730</v>
      </c>
      <c r="E31" s="66">
        <v>1325</v>
      </c>
      <c r="F31" s="51">
        <v>1150</v>
      </c>
      <c r="G31" s="15">
        <f t="shared" si="0"/>
        <v>-0.13207547169811321</v>
      </c>
      <c r="H31" s="9">
        <f t="shared" si="1"/>
        <v>0.57534246575342463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9">
        <v>247.14285714285714</v>
      </c>
      <c r="E32" s="60">
        <v>316.66666666666669</v>
      </c>
      <c r="F32" s="46">
        <v>306.25</v>
      </c>
      <c r="G32" s="14">
        <f t="shared" si="0"/>
        <v>-3.2894736842105324E-2</v>
      </c>
      <c r="H32" s="4">
        <f t="shared" si="1"/>
        <v>0.23916184971098267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63">
        <v>1628.5714285714287</v>
      </c>
      <c r="E33" s="66">
        <v>2085.7142857142858</v>
      </c>
      <c r="F33" s="51">
        <v>1940</v>
      </c>
      <c r="G33" s="15">
        <f t="shared" si="0"/>
        <v>-6.9863013698630169E-2</v>
      </c>
      <c r="H33" s="9">
        <f t="shared" si="1"/>
        <v>0.19122807017543852</v>
      </c>
      <c r="K33" t="s">
        <v>64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9">
        <v>1683.3333333333333</v>
      </c>
      <c r="E34" s="65">
        <v>2820</v>
      </c>
      <c r="F34" s="50">
        <v>2207.1428571428573</v>
      </c>
      <c r="G34" s="16">
        <f t="shared" si="0"/>
        <v>-0.21732522796352577</v>
      </c>
      <c r="H34" s="41">
        <f t="shared" si="1"/>
        <v>0.31117397454031137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63">
        <v>400</v>
      </c>
      <c r="E35" s="66"/>
      <c r="F35" s="51">
        <v>500</v>
      </c>
      <c r="G35" s="15"/>
      <c r="H35" s="9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J37" t="s">
        <v>64</v>
      </c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N20" sqref="N20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4" t="s">
        <v>0</v>
      </c>
      <c r="B1" s="75"/>
      <c r="C1" s="75"/>
      <c r="D1" s="75"/>
      <c r="E1" s="75"/>
      <c r="F1" s="75"/>
      <c r="G1" s="75"/>
      <c r="H1" s="75"/>
    </row>
    <row r="2" spans="1:15" ht="57" customHeight="1">
      <c r="A2" s="76" t="s">
        <v>1</v>
      </c>
      <c r="B2" s="77"/>
      <c r="C2" s="78"/>
      <c r="D2" s="56">
        <v>2025</v>
      </c>
      <c r="E2" s="82">
        <v>2026</v>
      </c>
      <c r="F2" s="82"/>
      <c r="G2" s="79" t="s">
        <v>92</v>
      </c>
      <c r="H2" s="79"/>
      <c r="I2" t="s">
        <v>64</v>
      </c>
      <c r="K2" t="s">
        <v>64</v>
      </c>
      <c r="M2" t="s">
        <v>64</v>
      </c>
    </row>
    <row r="3" spans="1:15" ht="32.25">
      <c r="A3" s="80" t="s">
        <v>2</v>
      </c>
      <c r="B3" s="81"/>
      <c r="C3" s="23" t="s">
        <v>3</v>
      </c>
      <c r="D3" s="44" t="s">
        <v>91</v>
      </c>
      <c r="E3" s="44" t="s">
        <v>90</v>
      </c>
      <c r="F3" s="44" t="s">
        <v>91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2920</v>
      </c>
      <c r="E4" s="31">
        <v>4216</v>
      </c>
      <c r="F4" s="29">
        <v>4095</v>
      </c>
      <c r="G4" s="33">
        <f>(F4-E4)/E4</f>
        <v>-2.8700189753320685E-2</v>
      </c>
      <c r="H4" s="33">
        <f t="shared" ref="H4:H11" si="0">+(F4-D4)/D4</f>
        <v>0.4023972602739726</v>
      </c>
      <c r="K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2046.67</v>
      </c>
      <c r="E5" s="32">
        <v>2616</v>
      </c>
      <c r="F5" s="34">
        <v>2612</v>
      </c>
      <c r="G5" s="35">
        <f t="shared" ref="G5:G11" si="1">(F5-E5)/E5</f>
        <v>-1.5290519877675841E-3</v>
      </c>
      <c r="H5" s="35">
        <f t="shared" si="0"/>
        <v>0.27621941983807841</v>
      </c>
      <c r="I5" t="s">
        <v>64</v>
      </c>
      <c r="J5" t="s">
        <v>64</v>
      </c>
      <c r="K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2010</v>
      </c>
      <c r="E6" s="31">
        <v>2433.3333333333335</v>
      </c>
      <c r="F6" s="29">
        <v>2436</v>
      </c>
      <c r="G6" s="33">
        <f t="shared" si="1"/>
        <v>1.0958904109588418E-3</v>
      </c>
      <c r="H6" s="33">
        <f t="shared" si="0"/>
        <v>0.21194029850746268</v>
      </c>
      <c r="M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2296.67</v>
      </c>
      <c r="E7" s="32">
        <v>3155</v>
      </c>
      <c r="F7" s="34">
        <v>3170</v>
      </c>
      <c r="G7" s="35">
        <f t="shared" si="1"/>
        <v>4.7543581616481777E-3</v>
      </c>
      <c r="H7" s="35">
        <f t="shared" si="0"/>
        <v>0.38025924490675628</v>
      </c>
      <c r="K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1097.5</v>
      </c>
      <c r="E8" s="31">
        <v>1626.6666666666667</v>
      </c>
      <c r="F8" s="29">
        <v>1560</v>
      </c>
      <c r="G8" s="33">
        <f t="shared" si="1"/>
        <v>-4.0983606557377095E-2</v>
      </c>
      <c r="H8" s="33">
        <f t="shared" si="0"/>
        <v>0.42141230068337132</v>
      </c>
    </row>
    <row r="9" spans="1:15" ht="15.75">
      <c r="A9" s="17">
        <v>6</v>
      </c>
      <c r="B9" s="18" t="s">
        <v>16</v>
      </c>
      <c r="C9" s="19" t="s">
        <v>17</v>
      </c>
      <c r="D9" s="32">
        <v>1945</v>
      </c>
      <c r="E9" s="32">
        <v>2530</v>
      </c>
      <c r="F9" s="34">
        <v>2345</v>
      </c>
      <c r="G9" s="35">
        <f t="shared" si="1"/>
        <v>-7.3122529644268769E-2</v>
      </c>
      <c r="H9" s="35">
        <f t="shared" si="0"/>
        <v>0.20565552699228792</v>
      </c>
      <c r="K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525</v>
      </c>
      <c r="E10" s="31">
        <v>870</v>
      </c>
      <c r="F10" s="29">
        <v>790</v>
      </c>
      <c r="G10" s="33">
        <f>(F10-E10)/E10</f>
        <v>-9.1954022988505746E-2</v>
      </c>
      <c r="H10" s="33">
        <f>+(F10-D10)/D10</f>
        <v>0.50476190476190474</v>
      </c>
      <c r="K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1980</v>
      </c>
      <c r="E11" s="32">
        <v>2293.3333333333335</v>
      </c>
      <c r="F11" s="34">
        <v>2110</v>
      </c>
      <c r="G11" s="35">
        <f t="shared" si="1"/>
        <v>-7.9941860465116338E-2</v>
      </c>
      <c r="H11" s="35">
        <f t="shared" si="0"/>
        <v>6.5656565656565663E-2</v>
      </c>
    </row>
    <row r="12" spans="1:15" ht="15.75">
      <c r="A12" s="20">
        <v>9</v>
      </c>
      <c r="B12" s="22" t="s">
        <v>22</v>
      </c>
      <c r="C12" s="21" t="s">
        <v>23</v>
      </c>
      <c r="D12" s="31">
        <v>1190</v>
      </c>
      <c r="E12" s="57">
        <v>1316</v>
      </c>
      <c r="F12" s="43">
        <v>1260</v>
      </c>
      <c r="G12" s="33">
        <f>(F12-E12)/E12</f>
        <v>-4.2553191489361701E-2</v>
      </c>
      <c r="H12" s="33">
        <f>+(F12-D12)/D12</f>
        <v>5.8823529411764705E-2</v>
      </c>
      <c r="K12" t="s">
        <v>85</v>
      </c>
      <c r="M12" t="s">
        <v>64</v>
      </c>
    </row>
    <row r="13" spans="1:15" ht="15.75">
      <c r="A13" s="17">
        <v>10</v>
      </c>
      <c r="B13" s="18" t="s">
        <v>24</v>
      </c>
      <c r="C13" s="19" t="s">
        <v>25</v>
      </c>
      <c r="D13" s="32">
        <v>920</v>
      </c>
      <c r="E13" s="32">
        <v>1400</v>
      </c>
      <c r="F13" s="34">
        <v>1430</v>
      </c>
      <c r="G13" s="35">
        <f>(F13-E13)/E13</f>
        <v>2.1428571428571429E-2</v>
      </c>
      <c r="H13" s="35">
        <f>+(F13-D13)/D13</f>
        <v>0.55434782608695654</v>
      </c>
      <c r="K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57"/>
      <c r="E14" s="31">
        <v>410</v>
      </c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2"/>
      <c r="F15" s="34">
        <v>740</v>
      </c>
      <c r="G15" s="35"/>
      <c r="H15" s="35"/>
      <c r="J15" t="s">
        <v>64</v>
      </c>
    </row>
    <row r="16" spans="1:15" ht="15.75">
      <c r="A16" s="20">
        <v>13</v>
      </c>
      <c r="B16" s="22" t="s">
        <v>30</v>
      </c>
      <c r="C16" s="21" t="s">
        <v>31</v>
      </c>
      <c r="D16" s="31">
        <v>550</v>
      </c>
      <c r="E16" s="31">
        <v>700</v>
      </c>
      <c r="F16" s="29">
        <v>640</v>
      </c>
      <c r="G16" s="33">
        <f>(F16-E16)/E16</f>
        <v>-8.5714285714285715E-2</v>
      </c>
      <c r="H16" s="33">
        <f>+(F16-D16)/D16</f>
        <v>0.16363636363636364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2280</v>
      </c>
      <c r="E17" s="32">
        <v>2896</v>
      </c>
      <c r="F17" s="34">
        <v>2785</v>
      </c>
      <c r="G17" s="35">
        <f t="shared" ref="G17:G25" si="2">(F17-E17)/E17</f>
        <v>-3.8328729281767955E-2</v>
      </c>
      <c r="H17" s="35">
        <f t="shared" ref="H17:H21" si="3">+(F17-D17)/D17</f>
        <v>0.22149122807017543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2690</v>
      </c>
      <c r="E18" s="31">
        <v>3540</v>
      </c>
      <c r="F18" s="29">
        <v>3540</v>
      </c>
      <c r="G18" s="33">
        <f t="shared" si="2"/>
        <v>0</v>
      </c>
      <c r="H18" s="33">
        <f t="shared" si="3"/>
        <v>0.31598513011152418</v>
      </c>
      <c r="M18" t="s">
        <v>64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865</v>
      </c>
      <c r="E19" s="32">
        <v>1310</v>
      </c>
      <c r="F19" s="34">
        <v>1315</v>
      </c>
      <c r="G19" s="35">
        <f t="shared" si="2"/>
        <v>3.8167938931297708E-3</v>
      </c>
      <c r="H19" s="35">
        <f t="shared" si="3"/>
        <v>0.52023121387283233</v>
      </c>
      <c r="K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885</v>
      </c>
      <c r="E20" s="31">
        <v>1280</v>
      </c>
      <c r="F20" s="29">
        <v>1320</v>
      </c>
      <c r="G20" s="33">
        <f t="shared" si="2"/>
        <v>3.125E-2</v>
      </c>
      <c r="H20" s="33">
        <f t="shared" si="3"/>
        <v>0.49152542372881358</v>
      </c>
      <c r="J20" s="39"/>
      <c r="K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1620</v>
      </c>
      <c r="E21" s="32">
        <v>1900</v>
      </c>
      <c r="F21" s="34">
        <v>1880</v>
      </c>
      <c r="G21" s="35">
        <f t="shared" si="2"/>
        <v>-1.0526315789473684E-2</v>
      </c>
      <c r="H21" s="35">
        <f t="shared" si="3"/>
        <v>0.16049382716049382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1110</v>
      </c>
      <c r="E22" s="31">
        <v>1406.6666666666667</v>
      </c>
      <c r="F22" s="29">
        <v>1420</v>
      </c>
      <c r="G22" s="33">
        <f t="shared" si="2"/>
        <v>9.4786729857819357E-3</v>
      </c>
      <c r="H22" s="33">
        <f>+(F22-D22)/D22</f>
        <v>0.27927927927927926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990</v>
      </c>
      <c r="E23" s="32">
        <v>1793.3333333333333</v>
      </c>
      <c r="F23" s="34">
        <v>1680</v>
      </c>
      <c r="G23" s="35">
        <f t="shared" si="2"/>
        <v>-6.3197026022304786E-2</v>
      </c>
      <c r="H23" s="35">
        <f>+(F23-D23)/D23</f>
        <v>0.69696969696969702</v>
      </c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1120</v>
      </c>
      <c r="E24" s="31">
        <v>1446.6666666666667</v>
      </c>
      <c r="F24" s="29"/>
      <c r="G24" s="33"/>
      <c r="H24" s="33"/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1935</v>
      </c>
      <c r="E25" s="32">
        <v>2193.3333333333335</v>
      </c>
      <c r="F25" s="34">
        <v>2160</v>
      </c>
      <c r="G25" s="35">
        <f t="shared" si="2"/>
        <v>-1.5197568389057819E-2</v>
      </c>
      <c r="H25" s="35">
        <f>+(F25-D25)/D25</f>
        <v>0.11627906976744186</v>
      </c>
    </row>
    <row r="26" spans="1:14" ht="15.75">
      <c r="A26" s="20">
        <v>23</v>
      </c>
      <c r="B26" s="22" t="s">
        <v>49</v>
      </c>
      <c r="C26" s="21" t="s">
        <v>76</v>
      </c>
      <c r="D26" s="31">
        <v>1993.33</v>
      </c>
      <c r="E26" s="31">
        <v>2690</v>
      </c>
      <c r="F26" s="29">
        <v>2580</v>
      </c>
      <c r="G26" s="33">
        <f t="shared" ref="G26:G32" si="4">(F26-E26)/E26</f>
        <v>-4.0892193308550186E-2</v>
      </c>
      <c r="H26" s="33">
        <f t="shared" ref="H26:H31" si="5">+(F26-D26)/D26</f>
        <v>0.29431654567984233</v>
      </c>
    </row>
    <row r="27" spans="1:14" ht="15.75">
      <c r="A27" s="17">
        <v>24</v>
      </c>
      <c r="B27" s="18" t="s">
        <v>50</v>
      </c>
      <c r="C27" s="19" t="s">
        <v>51</v>
      </c>
      <c r="D27" s="32">
        <v>844</v>
      </c>
      <c r="E27" s="32">
        <v>1191.6666666666667</v>
      </c>
      <c r="F27" s="34">
        <v>1140</v>
      </c>
      <c r="G27" s="35">
        <f t="shared" si="4"/>
        <v>-4.3356643356643416E-2</v>
      </c>
      <c r="H27" s="35">
        <f t="shared" si="5"/>
        <v>0.35071090047393366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815</v>
      </c>
      <c r="E28" s="31">
        <v>1300</v>
      </c>
      <c r="F28" s="29">
        <v>1360</v>
      </c>
      <c r="G28" s="33">
        <f t="shared" si="4"/>
        <v>4.6153846153846156E-2</v>
      </c>
      <c r="H28" s="33">
        <f t="shared" si="5"/>
        <v>0.66871165644171782</v>
      </c>
    </row>
    <row r="29" spans="1:14" ht="15.75">
      <c r="A29" s="17">
        <v>26</v>
      </c>
      <c r="B29" s="18" t="s">
        <v>54</v>
      </c>
      <c r="C29" s="19" t="s">
        <v>55</v>
      </c>
      <c r="D29" s="32">
        <v>963.33</v>
      </c>
      <c r="E29" s="32">
        <v>1626.6666666666667</v>
      </c>
      <c r="F29" s="34">
        <v>1520</v>
      </c>
      <c r="G29" s="35">
        <f>(F29-E29)/E29</f>
        <v>-6.5573770491803324E-2</v>
      </c>
      <c r="H29" s="35">
        <f t="shared" si="5"/>
        <v>0.57786013100391342</v>
      </c>
    </row>
    <row r="30" spans="1:14" ht="15.75">
      <c r="A30" s="20">
        <v>27</v>
      </c>
      <c r="B30" s="22" t="s">
        <v>56</v>
      </c>
      <c r="C30" s="21" t="s">
        <v>57</v>
      </c>
      <c r="D30" s="31">
        <v>386.67</v>
      </c>
      <c r="E30" s="31">
        <v>490</v>
      </c>
      <c r="F30" s="29">
        <v>480</v>
      </c>
      <c r="G30" s="33">
        <f t="shared" si="4"/>
        <v>-2.0408163265306121E-2</v>
      </c>
      <c r="H30" s="33">
        <f t="shared" si="5"/>
        <v>0.2413686088913026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2100</v>
      </c>
      <c r="E31" s="32">
        <v>2333.3333333333335</v>
      </c>
      <c r="F31" s="34">
        <v>2200</v>
      </c>
      <c r="G31" s="35">
        <f t="shared" si="4"/>
        <v>-5.7142857142857204E-2</v>
      </c>
      <c r="H31" s="35">
        <f t="shared" si="5"/>
        <v>4.7619047619047616E-2</v>
      </c>
      <c r="J31" t="s">
        <v>64</v>
      </c>
      <c r="K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2493.33</v>
      </c>
      <c r="E32" s="58">
        <v>3290</v>
      </c>
      <c r="F32" s="45">
        <v>3190</v>
      </c>
      <c r="G32" s="33">
        <f t="shared" si="4"/>
        <v>-3.0395136778115502E-2</v>
      </c>
      <c r="H32" s="33">
        <f>+(F32-D32)/D32</f>
        <v>0.27941347515170478</v>
      </c>
      <c r="N32" t="s">
        <v>64</v>
      </c>
    </row>
    <row r="33" spans="1:13" ht="16.5" thickBot="1">
      <c r="A33" s="26">
        <v>30</v>
      </c>
      <c r="B33" s="27" t="s">
        <v>61</v>
      </c>
      <c r="C33" s="28" t="s">
        <v>62</v>
      </c>
      <c r="D33" s="32"/>
      <c r="E33" s="32"/>
      <c r="F33" s="34">
        <v>1020</v>
      </c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2026-01-13T03:39:16Z</cp:lastPrinted>
  <dcterms:created xsi:type="dcterms:W3CDTF">2021-06-15T08:30:18Z</dcterms:created>
  <dcterms:modified xsi:type="dcterms:W3CDTF">2026-03-05T09:49:58Z</dcterms:modified>
</cp:coreProperties>
</file>