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17" i="2" l="1"/>
  <c r="G23" i="96"/>
  <c r="H29" i="96"/>
  <c r="G20" i="2" l="1"/>
  <c r="G17" i="2"/>
  <c r="H11" i="96" l="1"/>
  <c r="G11" i="96"/>
  <c r="H23" i="2" l="1"/>
  <c r="G32" i="96" l="1"/>
  <c r="H23" i="96" l="1"/>
  <c r="H32" i="96"/>
  <c r="G9" i="96" l="1"/>
  <c r="G21" i="96" l="1"/>
  <c r="G12" i="96"/>
  <c r="H20" i="2"/>
  <c r="G13" i="2" l="1"/>
  <c r="H13" i="2" l="1"/>
  <c r="H12" i="96"/>
  <c r="H21" i="96"/>
  <c r="G25" i="96" l="1"/>
  <c r="H25" i="96" l="1"/>
  <c r="H27" i="96"/>
  <c r="G13" i="96" l="1"/>
  <c r="H13" i="96" l="1"/>
  <c r="H30" i="96" l="1"/>
  <c r="H28" i="96"/>
  <c r="H26" i="96"/>
  <c r="H22" i="96"/>
  <c r="H20" i="96"/>
  <c r="H18" i="96"/>
  <c r="H10" i="96"/>
  <c r="H31" i="96"/>
  <c r="H19" i="96"/>
  <c r="H17" i="96"/>
  <c r="G24" i="96" l="1"/>
  <c r="G31" i="96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24" i="96" l="1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<sst xmlns="http://schemas.openxmlformats.org/spreadsheetml/2006/main" count="334" uniqueCount="93">
  <si>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</si>
  <si>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</si>
  <si>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</si>
  <si>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</si>
  <si>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</si>
  <si>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</si>
  <si>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</si>
  <si>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</si>
  <si>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</si>
  <si>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</si>
  <si>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</si>
  <si>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</si>
  <si>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</si>
  <si>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</si>
  <si>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</si>
  <si>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</si>
  <si>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</si>
  <si>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</si>
  <si>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</si>
  <si>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</si>
  <si>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</si>
  <si>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</si>
  <si>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</si>
  <si>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</si>
  <si>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</si>
  <si>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</si>
  <si>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</si>
  <si>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</si>
  <si>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</si>
  <si>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</si>
  <si>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</si>
  <si>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</si>
  <si>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</si>
  <si>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</si>
  <si>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</si>
  <si>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</si>
  <si>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</si>
  <si>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</si>
  <si>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</si>
  <si>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</si>
  <si>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</si>
  <si>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</si>
  <si>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</si>
  <si>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</si>
  <si>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</si>
  <si>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</si>
  <si>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</si>
  <si>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</si>
  <si>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</si>
  <si>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</si>
  <si>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</si>
  <si>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</si>
  <si>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</si>
  <si>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</si>
  <si>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</si>
  <si>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</si>
  <si>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</si>
  <si>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</si>
  <si>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</si>
  <si>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</si>
  <si>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</si>
  <si>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</si>
  <si>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</si>
  <si>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</si>
  <si>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</si>
  <si>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</si>
  <si>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</si>
  <si>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</si>
  <si>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</si>
  <si>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</si>
  <si>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</si>
  <si>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</si>
  <si>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</si>
  <si>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</si>
  <si>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</si>
  <si>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</si>
  <si>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</si>
  <si>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</si>
  <si>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</si>
  <si>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</si>
  <si>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</si>
  <si>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</si>
  <si>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</si>
  <si>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</si>
  <si>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</si>
  <si>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</si>
  <si>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</si>
  <si>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</si>
  <si>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</si>
  <si>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</si>
  <si>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Jan.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</si>
  <si>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</si>
  <si>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Jan.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</si>
</sst>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L28" sqref="L28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7" t="s">
        <v>63</v>
      </c>
      <c r="B1" s="68"/>
      <c r="C1" s="68"/>
      <c r="D1" s="68"/>
      <c r="E1" s="68"/>
      <c r="F1" s="68"/>
      <c r="G1" s="69"/>
      <c r="H1" s="69"/>
    </row>
    <row r="2" spans="1:17" ht="67.5" customHeight="1">
      <c r="A2" s="70" t="s">
        <v>1</v>
      </c>
      <c r="B2" s="70"/>
      <c r="C2" s="70"/>
      <c r="D2" s="57">
        <v>2025</v>
      </c>
      <c r="E2" s="73">
        <v>2026</v>
      </c>
      <c r="F2" s="73"/>
      <c r="G2" s="71" t="s">
        <v>92</v>
      </c>
      <c r="H2" s="7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2" t="s">
        <v>2</v>
      </c>
      <c r="B3" s="72"/>
      <c r="C3" s="56" t="s">
        <v>3</v>
      </c>
      <c r="D3" s="54" t="s">
        <v>91</v>
      </c>
      <c r="E3" s="54" t="s">
        <v>90</v>
      </c>
      <c r="F3" s="54" t="s">
        <v>91</v>
      </c>
      <c r="G3" s="55" t="s">
        <v>4</v>
      </c>
      <c r="H3" s="55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4">
        <v>1978.5714285714287</v>
      </c>
      <c r="E4" s="61">
        <v>2589.2857142857142</v>
      </c>
      <c r="F4" s="48">
        <v>2441.6666666666665</v>
      </c>
      <c r="G4" s="14">
        <f t="shared" ref="G4:G35" si="0">+(F4-E4)/E4</f>
        <v>-5.70114942528736E-2</v>
      </c>
      <c r="H4" s="4">
        <f t="shared" ref="H4:H35" si="1">+((F4-D4)/D4)</f>
        <v>0.23405535499398303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1240</v>
      </c>
      <c r="E5" s="62">
        <v>1625</v>
      </c>
      <c r="F5" s="49">
        <v>1300</v>
      </c>
      <c r="G5" s="15">
        <f t="shared" si="0"/>
        <v>-0.2</v>
      </c>
      <c r="H5" s="9">
        <f t="shared" si="1"/>
        <v>4.8387096774193547E-2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4">
        <v>1400</v>
      </c>
      <c r="E6" s="63">
        <v>1680</v>
      </c>
      <c r="F6" s="50">
        <v>1428.5714285714287</v>
      </c>
      <c r="G6" s="16">
        <f t="shared" si="0"/>
        <v>-0.14965986394557818</v>
      </c>
      <c r="H6" s="4">
        <f t="shared" si="1"/>
        <v>2.0408163265306194E-2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45">
        <v>925</v>
      </c>
      <c r="E7" s="64">
        <v>1300</v>
      </c>
      <c r="F7" s="51">
        <v>1107.1428571428571</v>
      </c>
      <c r="G7" s="15">
        <f t="shared" si="0"/>
        <v>-0.14835164835164838</v>
      </c>
      <c r="H7" s="9">
        <f t="shared" si="1"/>
        <v>0.19691119691119688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4">
        <v>1857.1428571428571</v>
      </c>
      <c r="E8" s="61">
        <v>1864.2857142857142</v>
      </c>
      <c r="F8" s="48">
        <v>2142.8571428571427</v>
      </c>
      <c r="G8" s="14">
        <f t="shared" si="0"/>
        <v>0.14942528735632177</v>
      </c>
      <c r="H8" s="4">
        <f t="shared" si="1"/>
        <v>0.15384615384615377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45">
        <v>778.57142857142856</v>
      </c>
      <c r="E9" s="64">
        <v>1208.3333333333333</v>
      </c>
      <c r="F9" s="51">
        <v>1057.1428571428571</v>
      </c>
      <c r="G9" s="15">
        <f t="shared" si="0"/>
        <v>-0.12512315270935959</v>
      </c>
      <c r="H9" s="9">
        <f t="shared" si="1"/>
        <v>0.35779816513761464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4">
        <v>1421.4285714285713</v>
      </c>
      <c r="E10" s="61">
        <v>1700</v>
      </c>
      <c r="F10" s="48">
        <v>1607.1428571428571</v>
      </c>
      <c r="G10" s="14">
        <f t="shared" si="0"/>
        <v>-5.4621848739495819E-2</v>
      </c>
      <c r="H10" s="4">
        <f t="shared" si="1"/>
        <v>0.13065326633165836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45">
        <v>410.71428571428572</v>
      </c>
      <c r="E11" s="64">
        <v>535</v>
      </c>
      <c r="F11" s="51">
        <v>360.71428571428572</v>
      </c>
      <c r="G11" s="15">
        <f t="shared" si="0"/>
        <v>-0.32576769025367153</v>
      </c>
      <c r="H11" s="9">
        <f t="shared" si="1"/>
        <v>-0.1217391304347826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4">
        <v>892.85714285714289</v>
      </c>
      <c r="E12" s="65">
        <v>1200</v>
      </c>
      <c r="F12" s="52">
        <v>1316.6666666666667</v>
      </c>
      <c r="G12" s="16">
        <f t="shared" si="0"/>
        <v>9.7222222222222279E-2</v>
      </c>
      <c r="H12" s="4">
        <f t="shared" si="1"/>
        <v>0.47466666666666668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45">
        <v>900</v>
      </c>
      <c r="E13" s="64">
        <v>985.71428571428567</v>
      </c>
      <c r="F13" s="51">
        <v>928.57142857142856</v>
      </c>
      <c r="G13" s="15">
        <f t="shared" si="0"/>
        <v>-5.7971014492753596E-2</v>
      </c>
      <c r="H13" s="9">
        <f t="shared" si="1"/>
        <v>3.174603174603173E-2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4">
        <v>850</v>
      </c>
      <c r="E14" s="61">
        <v>1341.6666666666667</v>
      </c>
      <c r="F14" s="48">
        <v>941.66666666666663</v>
      </c>
      <c r="G14" s="14">
        <f t="shared" si="0"/>
        <v>-0.29813664596273298</v>
      </c>
      <c r="H14" s="4">
        <f t="shared" si="1"/>
        <v>0.10784313725490191</v>
      </c>
    </row>
    <row r="15" spans="1:17" ht="15.75">
      <c r="A15" s="1">
        <v>12</v>
      </c>
      <c r="B15" s="11" t="s">
        <v>26</v>
      </c>
      <c r="C15" s="12" t="s">
        <v>27</v>
      </c>
      <c r="D15" s="45">
        <v>218.75</v>
      </c>
      <c r="E15" s="64">
        <v>357.14285714285717</v>
      </c>
      <c r="F15" s="51">
        <v>280</v>
      </c>
      <c r="G15" s="15">
        <f t="shared" si="0"/>
        <v>-0.21600000000000005</v>
      </c>
      <c r="H15" s="9">
        <f t="shared" si="1"/>
        <v>0.28000000000000003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" customHeight="1">
      <c r="A16" s="1">
        <v>13</v>
      </c>
      <c r="B16" s="2" t="s">
        <v>28</v>
      </c>
      <c r="C16" s="3" t="s">
        <v>29</v>
      </c>
      <c r="D16" s="44">
        <v>400</v>
      </c>
      <c r="E16" s="61">
        <v>600</v>
      </c>
      <c r="F16" s="48">
        <v>533.33333333333337</v>
      </c>
      <c r="G16" s="14">
        <f t="shared" si="0"/>
        <v>-0.11111111111111105</v>
      </c>
      <c r="H16" s="4">
        <f t="shared" si="1"/>
        <v>0.33333333333333343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45">
        <v>375</v>
      </c>
      <c r="E17" s="66">
        <v>416.66666666666669</v>
      </c>
      <c r="F17" s="53">
        <v>400</v>
      </c>
      <c r="G17" s="15">
        <f t="shared" si="0"/>
        <v>-4.0000000000000042E-2</v>
      </c>
      <c r="H17" s="9">
        <f t="shared" si="1"/>
        <v>6.6666666666666666E-2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4">
        <v>1950</v>
      </c>
      <c r="E18" s="61">
        <v>2307.1428571428573</v>
      </c>
      <c r="F18" s="48">
        <v>2264.2857142857142</v>
      </c>
      <c r="G18" s="14">
        <f t="shared" si="0"/>
        <v>-1.8575851393188965E-2</v>
      </c>
      <c r="H18" s="4">
        <f t="shared" si="1"/>
        <v>0.16117216117216113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45">
        <v>2235.7142857142858</v>
      </c>
      <c r="E19" s="66">
        <v>2221.4285714285716</v>
      </c>
      <c r="F19" s="53">
        <v>2442.8571428571427</v>
      </c>
      <c r="G19" s="15">
        <f t="shared" si="0"/>
        <v>9.9678456591639722E-2</v>
      </c>
      <c r="H19" s="9">
        <f>+((F19-D19)/D19)</f>
        <v>9.2651757188498288E-2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4">
        <v>683.33333333333337</v>
      </c>
      <c r="E20" s="61">
        <v>1150</v>
      </c>
      <c r="F20" s="48">
        <v>820</v>
      </c>
      <c r="G20" s="14">
        <f t="shared" si="0"/>
        <v>-0.28695652173913044</v>
      </c>
      <c r="H20" s="4">
        <f t="shared" si="1"/>
        <v>0.19999999999999993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45">
        <v>883.33</v>
      </c>
      <c r="E21" s="66">
        <v>1233.3333333333333</v>
      </c>
      <c r="F21" s="53">
        <v>1075</v>
      </c>
      <c r="G21" s="15">
        <f>+(F21-E21)/E21</f>
        <v>-0.12837837837837832</v>
      </c>
      <c r="H21" s="9">
        <f>+((F21-D21)/D21)</f>
        <v>0.21698572447443193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4">
        <v>1416.6666666666667</v>
      </c>
      <c r="E22" s="61">
        <v>1740</v>
      </c>
      <c r="F22" s="48">
        <v>1500</v>
      </c>
      <c r="G22" s="14">
        <f t="shared" si="0"/>
        <v>-0.13793103448275862</v>
      </c>
      <c r="H22" s="4">
        <f t="shared" si="1"/>
        <v>5.882352941176465E-2</v>
      </c>
    </row>
    <row r="23" spans="1:17" ht="15.75">
      <c r="A23" s="10">
        <v>20</v>
      </c>
      <c r="B23" s="11" t="s">
        <v>41</v>
      </c>
      <c r="C23" s="13" t="s">
        <v>42</v>
      </c>
      <c r="D23" s="45">
        <v>1000</v>
      </c>
      <c r="E23" s="66">
        <v>1200</v>
      </c>
      <c r="F23" s="53">
        <v>833.33333333333337</v>
      </c>
      <c r="G23" s="15">
        <f t="shared" si="0"/>
        <v>-0.30555555555555552</v>
      </c>
      <c r="H23" s="9">
        <f>+((F23-D23)/D23)</f>
        <v>-0.16666666666666663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4">
        <v>1025</v>
      </c>
      <c r="E24" s="61">
        <v>1433.3333333333333</v>
      </c>
      <c r="F24" s="48">
        <v>1283.3333333333333</v>
      </c>
      <c r="G24" s="14">
        <f t="shared" si="0"/>
        <v>-0.10465116279069768</v>
      </c>
      <c r="H24" s="4">
        <f t="shared" si="1"/>
        <v>0.25203252032520318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0">
        <v>22</v>
      </c>
      <c r="B25" s="11" t="s">
        <v>45</v>
      </c>
      <c r="C25" s="12" t="s">
        <v>46</v>
      </c>
      <c r="D25" s="45">
        <v>1021.43</v>
      </c>
      <c r="E25" s="64">
        <v>1407.1428571428571</v>
      </c>
      <c r="F25" s="51">
        <v>1150</v>
      </c>
      <c r="G25" s="15">
        <f t="shared" si="0"/>
        <v>-0.18274111675126903</v>
      </c>
      <c r="H25" s="9">
        <f t="shared" si="1"/>
        <v>0.12587255122720115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4">
        <v>1800</v>
      </c>
      <c r="E26" s="61">
        <v>1992.8571428571429</v>
      </c>
      <c r="F26" s="48">
        <v>1800</v>
      </c>
      <c r="G26" s="14">
        <f t="shared" si="0"/>
        <v>-9.6774193548387108E-2</v>
      </c>
      <c r="H26" s="4">
        <f t="shared" si="1"/>
        <v>0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45">
        <v>1333.33</v>
      </c>
      <c r="E27" s="66">
        <v>1640</v>
      </c>
      <c r="F27" s="53">
        <v>1340</v>
      </c>
      <c r="G27" s="15">
        <f t="shared" si="0"/>
        <v>-0.18292682926829268</v>
      </c>
      <c r="H27" s="9">
        <f t="shared" si="1"/>
        <v>5.0025125062813204E-3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4">
        <v>778.57142857142856</v>
      </c>
      <c r="E28" s="61">
        <v>970.83</v>
      </c>
      <c r="F28" s="48">
        <v>821.42857142857144</v>
      </c>
      <c r="G28" s="14">
        <f t="shared" si="0"/>
        <v>-0.15389041188614752</v>
      </c>
      <c r="H28" s="4">
        <f t="shared" si="1"/>
        <v>5.5045871559633072E-2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45">
        <v>675</v>
      </c>
      <c r="E29" s="66">
        <v>779.16666666666663</v>
      </c>
      <c r="F29" s="53">
        <v>664.28571428571433</v>
      </c>
      <c r="G29" s="15">
        <f t="shared" si="0"/>
        <v>-0.14744079449961792</v>
      </c>
      <c r="H29" s="9">
        <f t="shared" si="1"/>
        <v>-1.5873015873015799E-2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4">
        <v>708.33</v>
      </c>
      <c r="E30" s="61">
        <v>892.85714285714289</v>
      </c>
      <c r="F30" s="48">
        <v>808.33333333333337</v>
      </c>
      <c r="G30" s="14">
        <f t="shared" si="0"/>
        <v>-9.4666666666666663E-2</v>
      </c>
      <c r="H30" s="4">
        <f t="shared" si="1"/>
        <v>0.14118184085572166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45">
        <v>950</v>
      </c>
      <c r="E31" s="66">
        <v>1350</v>
      </c>
      <c r="F31" s="53">
        <v>1320</v>
      </c>
      <c r="G31" s="15">
        <f t="shared" si="0"/>
        <v>-2.2222222222222223E-2</v>
      </c>
      <c r="H31" s="9">
        <f t="shared" si="1"/>
        <v>0.38947368421052631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4">
        <v>290</v>
      </c>
      <c r="E32" s="61">
        <v>350</v>
      </c>
      <c r="F32" s="48">
        <v>280</v>
      </c>
      <c r="G32" s="14">
        <f t="shared" si="0"/>
        <v>-0.2</v>
      </c>
      <c r="H32" s="4">
        <f t="shared" si="1"/>
        <v>-3.4482758620689655E-2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45">
        <v>1525</v>
      </c>
      <c r="E33" s="66">
        <v>1990</v>
      </c>
      <c r="F33" s="53">
        <v>2157.1428571428573</v>
      </c>
      <c r="G33" s="15">
        <f t="shared" si="0"/>
        <v>8.3991385498923279E-2</v>
      </c>
      <c r="H33" s="9">
        <f t="shared" si="1"/>
        <v>0.41451990632318514</v>
      </c>
      <c r="K33" t="s">
        <v>64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4">
        <v>1814.29</v>
      </c>
      <c r="E34" s="65">
        <v>2521.4285714285716</v>
      </c>
      <c r="F34" s="52">
        <v>2642.8571428571427</v>
      </c>
      <c r="G34" s="16">
        <f t="shared" si="0"/>
        <v>4.8158640226628767E-2</v>
      </c>
      <c r="H34" s="41">
        <f t="shared" si="1"/>
        <v>0.45668947238707303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45"/>
      <c r="E35" s="66"/>
      <c r="F35" s="53"/>
      <c r="G35" s="15"/>
      <c r="H35" s="9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K19" sqref="K19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4" t="s">
        <v>0</v>
      </c>
      <c r="B1" s="75"/>
      <c r="C1" s="75"/>
      <c r="D1" s="75"/>
      <c r="E1" s="75"/>
      <c r="F1" s="75"/>
      <c r="G1" s="75"/>
      <c r="H1" s="75"/>
    </row>
    <row r="2" spans="1:15" ht="57" customHeight="1">
      <c r="A2" s="76" t="s">
        <v>1</v>
      </c>
      <c r="B2" s="77"/>
      <c r="C2" s="78"/>
      <c r="D2" s="58">
        <v>2025</v>
      </c>
      <c r="E2" s="81">
        <v>2026</v>
      </c>
      <c r="F2" s="81"/>
      <c r="G2" s="82" t="s">
        <v>92</v>
      </c>
      <c r="H2" s="82"/>
      <c r="I2" t="s">
        <v>64</v>
      </c>
      <c r="K2" t="s">
        <v>64</v>
      </c>
      <c r="M2" t="s">
        <v>64</v>
      </c>
    </row>
    <row r="3" spans="1:15" ht="32.25">
      <c r="A3" s="79" t="s">
        <v>2</v>
      </c>
      <c r="B3" s="80"/>
      <c r="C3" s="23" t="s">
        <v>3</v>
      </c>
      <c r="D3" s="46" t="s">
        <v>91</v>
      </c>
      <c r="E3" s="46" t="s">
        <v>90</v>
      </c>
      <c r="F3" s="46" t="s">
        <v>91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3962.5</v>
      </c>
      <c r="E4" s="31">
        <v>4226.666666666667</v>
      </c>
      <c r="F4" s="29">
        <v>4160</v>
      </c>
      <c r="G4" s="33">
        <f>(F4-E4)/E4</f>
        <v>-1.577287066246064E-2</v>
      </c>
      <c r="H4" s="33">
        <f t="shared" ref="H4:H11" si="0">+(F4-D4)/D4</f>
        <v>4.9842271293375394E-2</v>
      </c>
      <c r="K4" t="s">
        <v>64</v>
      </c>
      <c r="L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2386.67</v>
      </c>
      <c r="E5" s="32">
        <v>2860</v>
      </c>
      <c r="F5" s="34">
        <v>2545</v>
      </c>
      <c r="G5" s="35">
        <f t="shared" ref="G5:G11" si="1">(F5-E5)/E5</f>
        <v>-0.11013986013986014</v>
      </c>
      <c r="H5" s="35">
        <f t="shared" si="0"/>
        <v>6.6339292822216692E-2</v>
      </c>
      <c r="I5" t="s">
        <v>64</v>
      </c>
      <c r="K5" t="s">
        <v>64</v>
      </c>
      <c r="L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2493.33</v>
      </c>
      <c r="E6" s="31">
        <v>2690</v>
      </c>
      <c r="F6" s="29">
        <v>2440</v>
      </c>
      <c r="G6" s="33">
        <f t="shared" si="1"/>
        <v>-9.2936802973977689E-2</v>
      </c>
      <c r="H6" s="33">
        <f t="shared" si="0"/>
        <v>-2.1389066028163109E-2</v>
      </c>
      <c r="L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2913.33</v>
      </c>
      <c r="E7" s="32">
        <v>3246.6666666666665</v>
      </c>
      <c r="F7" s="34">
        <v>3316</v>
      </c>
      <c r="G7" s="35">
        <f t="shared" si="1"/>
        <v>2.1355236139630439E-2</v>
      </c>
      <c r="H7" s="35">
        <f t="shared" si="0"/>
        <v>0.13821640528192827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1360</v>
      </c>
      <c r="E8" s="31">
        <v>2006.6666666666667</v>
      </c>
      <c r="F8" s="29">
        <v>1700</v>
      </c>
      <c r="G8" s="33">
        <f t="shared" si="1"/>
        <v>-0.15282392026578076</v>
      </c>
      <c r="H8" s="33">
        <f t="shared" si="0"/>
        <v>0.25</v>
      </c>
      <c r="L8" t="s">
        <v>64</v>
      </c>
    </row>
    <row r="9" spans="1:15" ht="15.75">
      <c r="A9" s="17">
        <v>6</v>
      </c>
      <c r="B9" s="18" t="s">
        <v>16</v>
      </c>
      <c r="C9" s="19" t="s">
        <v>17</v>
      </c>
      <c r="D9" s="32">
        <v>2346.67</v>
      </c>
      <c r="E9" s="32">
        <v>2964</v>
      </c>
      <c r="F9" s="34">
        <v>2776</v>
      </c>
      <c r="G9" s="35">
        <f t="shared" si="1"/>
        <v>-6.3427800269905535E-2</v>
      </c>
      <c r="H9" s="35">
        <f t="shared" si="0"/>
        <v>0.1829528651237711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620</v>
      </c>
      <c r="E10" s="31">
        <v>980</v>
      </c>
      <c r="F10" s="29">
        <v>873.33333333333337</v>
      </c>
      <c r="G10" s="33">
        <f>(F10-E10)/E10</f>
        <v>-0.10884353741496595</v>
      </c>
      <c r="H10" s="33">
        <f>+(F10-D10)/D10</f>
        <v>0.40860215053763449</v>
      </c>
      <c r="K10" t="s">
        <v>64</v>
      </c>
      <c r="L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1965</v>
      </c>
      <c r="E11" s="32">
        <v>2100</v>
      </c>
      <c r="F11" s="34">
        <v>2226.6666666666665</v>
      </c>
      <c r="G11" s="35">
        <f t="shared" si="1"/>
        <v>6.0317460317460242E-2</v>
      </c>
      <c r="H11" s="35">
        <f t="shared" si="0"/>
        <v>0.13316369804919415</v>
      </c>
    </row>
    <row r="12" spans="1:15" ht="15.75">
      <c r="A12" s="20">
        <v>9</v>
      </c>
      <c r="B12" s="22" t="s">
        <v>22</v>
      </c>
      <c r="C12" s="21" t="s">
        <v>23</v>
      </c>
      <c r="D12" s="31">
        <v>1280</v>
      </c>
      <c r="E12" s="59">
        <v>1230</v>
      </c>
      <c r="F12" s="43">
        <v>1240</v>
      </c>
      <c r="G12" s="33">
        <f>(F12-E12)/E12</f>
        <v>8.130081300813009E-3</v>
      </c>
      <c r="H12" s="33">
        <f>+(F12-D12)/D12</f>
        <v>-3.125E-2</v>
      </c>
      <c r="K12" t="s">
        <v>64</v>
      </c>
    </row>
    <row r="13" spans="1:15" ht="15.75">
      <c r="A13" s="17">
        <v>10</v>
      </c>
      <c r="B13" s="18" t="s">
        <v>24</v>
      </c>
      <c r="C13" s="19" t="s">
        <v>25</v>
      </c>
      <c r="D13" s="32">
        <v>1020</v>
      </c>
      <c r="E13" s="32">
        <v>1506.6666666666667</v>
      </c>
      <c r="F13" s="34">
        <v>1210</v>
      </c>
      <c r="G13" s="35">
        <f>(F13-E13)/E13</f>
        <v>-0.19690265486725667</v>
      </c>
      <c r="H13" s="35">
        <f>+(F13-D13)/D13</f>
        <v>0.18627450980392157</v>
      </c>
      <c r="K13" t="s">
        <v>64</v>
      </c>
      <c r="L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31"/>
      <c r="E14" s="31"/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2"/>
      <c r="F15" s="34">
        <v>720</v>
      </c>
      <c r="G15" s="35"/>
      <c r="H15" s="35"/>
    </row>
    <row r="16" spans="1:15" ht="15.75">
      <c r="A16" s="20">
        <v>13</v>
      </c>
      <c r="B16" s="22" t="s">
        <v>30</v>
      </c>
      <c r="C16" s="21" t="s">
        <v>31</v>
      </c>
      <c r="D16" s="31"/>
      <c r="E16" s="31"/>
      <c r="F16" s="29"/>
      <c r="G16" s="33"/>
      <c r="H16" s="33"/>
      <c r="L16" t="s">
        <v>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2466.67</v>
      </c>
      <c r="E17" s="32">
        <v>2695</v>
      </c>
      <c r="F17" s="34">
        <v>2645</v>
      </c>
      <c r="G17" s="35">
        <f t="shared" ref="G17:G25" si="2">(F17-E17)/E17</f>
        <v>-1.8552875695732839E-2</v>
      </c>
      <c r="H17" s="35">
        <f t="shared" ref="H17:H23" si="3">+(F17-D17)/D17</f>
        <v>7.2295848248853684E-2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3473.33</v>
      </c>
      <c r="E18" s="31">
        <v>3860</v>
      </c>
      <c r="F18" s="29">
        <v>3880</v>
      </c>
      <c r="G18" s="33">
        <f t="shared" si="2"/>
        <v>5.1813471502590676E-3</v>
      </c>
      <c r="H18" s="33">
        <f t="shared" si="3"/>
        <v>0.11708360564645458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1063.33</v>
      </c>
      <c r="E19" s="32">
        <v>1320</v>
      </c>
      <c r="F19" s="34">
        <v>1200</v>
      </c>
      <c r="G19" s="35">
        <f t="shared" si="2"/>
        <v>-9.0909090909090912E-2</v>
      </c>
      <c r="H19" s="35">
        <f t="shared" si="3"/>
        <v>0.12853018348019907</v>
      </c>
      <c r="K19" t="s">
        <v>64</v>
      </c>
      <c r="L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1110</v>
      </c>
      <c r="E20" s="31">
        <v>1337.5</v>
      </c>
      <c r="F20" s="29">
        <v>1215</v>
      </c>
      <c r="G20" s="33">
        <f t="shared" si="2"/>
        <v>-9.1588785046728974E-2</v>
      </c>
      <c r="H20" s="33">
        <f t="shared" si="3"/>
        <v>9.45945945945946E-2</v>
      </c>
      <c r="J20" s="39"/>
      <c r="K20" t="s">
        <v>64</v>
      </c>
      <c r="L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1880</v>
      </c>
      <c r="E21" s="32">
        <v>2150</v>
      </c>
      <c r="F21" s="34">
        <v>1920</v>
      </c>
      <c r="G21" s="35">
        <f t="shared" si="2"/>
        <v>-0.10697674418604651</v>
      </c>
      <c r="H21" s="35">
        <f t="shared" si="3"/>
        <v>2.1276595744680851E-2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1320</v>
      </c>
      <c r="E22" s="31">
        <v>1283.3333333333333</v>
      </c>
      <c r="F22" s="29">
        <v>1105</v>
      </c>
      <c r="G22" s="33">
        <f t="shared" si="2"/>
        <v>-0.13896103896103892</v>
      </c>
      <c r="H22" s="33">
        <f t="shared" si="3"/>
        <v>-0.16287878787878787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1250</v>
      </c>
      <c r="E23" s="32">
        <v>1990</v>
      </c>
      <c r="F23" s="34">
        <v>1680</v>
      </c>
      <c r="G23" s="35">
        <f t="shared" si="2"/>
        <v>-0.15577889447236182</v>
      </c>
      <c r="H23" s="35">
        <f t="shared" si="3"/>
        <v>0.34399999999999997</v>
      </c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1195</v>
      </c>
      <c r="E24" s="31">
        <v>1620</v>
      </c>
      <c r="F24" s="29">
        <v>1410</v>
      </c>
      <c r="G24" s="33">
        <f t="shared" si="2"/>
        <v>-0.12962962962962962</v>
      </c>
      <c r="H24" s="33">
        <f>+(F22-D24)/D24</f>
        <v>-7.5313807531380755E-2</v>
      </c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2150</v>
      </c>
      <c r="E25" s="32">
        <v>2350</v>
      </c>
      <c r="F25" s="34">
        <v>2066.6666666666665</v>
      </c>
      <c r="G25" s="35">
        <f t="shared" si="2"/>
        <v>-0.12056737588652489</v>
      </c>
      <c r="H25" s="35">
        <f t="shared" ref="H25:H31" si="4">+(F25-D25)/D25</f>
        <v>-3.8759689922480689E-2</v>
      </c>
    </row>
    <row r="26" spans="1:14" ht="15.75">
      <c r="A26" s="20">
        <v>23</v>
      </c>
      <c r="B26" s="22" t="s">
        <v>49</v>
      </c>
      <c r="C26" s="21" t="s">
        <v>76</v>
      </c>
      <c r="D26" s="31">
        <v>2440</v>
      </c>
      <c r="E26" s="31">
        <v>2845</v>
      </c>
      <c r="F26" s="29">
        <v>2690</v>
      </c>
      <c r="G26" s="33">
        <f t="shared" ref="G26:G32" si="5">(F26-E26)/E26</f>
        <v>-5.4481546572934976E-2</v>
      </c>
      <c r="H26" s="33">
        <f t="shared" si="4"/>
        <v>0.10245901639344263</v>
      </c>
      <c r="L26" t="s">
        <v>64</v>
      </c>
    </row>
    <row r="27" spans="1:14" ht="15.75">
      <c r="A27" s="17">
        <v>24</v>
      </c>
      <c r="B27" s="18" t="s">
        <v>50</v>
      </c>
      <c r="C27" s="19" t="s">
        <v>51</v>
      </c>
      <c r="D27" s="32">
        <v>976.67</v>
      </c>
      <c r="E27" s="32">
        <v>1108</v>
      </c>
      <c r="F27" s="34">
        <v>1020</v>
      </c>
      <c r="G27" s="35">
        <f t="shared" si="5"/>
        <v>-7.9422382671480149E-2</v>
      </c>
      <c r="H27" s="35">
        <f t="shared" si="4"/>
        <v>4.4365036296804494E-2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933.33</v>
      </c>
      <c r="E28" s="31">
        <v>1306.6666666666667</v>
      </c>
      <c r="F28" s="29">
        <v>1240</v>
      </c>
      <c r="G28" s="33">
        <f t="shared" si="5"/>
        <v>-5.1020408163265363E-2</v>
      </c>
      <c r="H28" s="33">
        <f t="shared" si="4"/>
        <v>0.32857617348633383</v>
      </c>
    </row>
    <row r="29" spans="1:14" ht="15.75">
      <c r="A29" s="17">
        <v>26</v>
      </c>
      <c r="B29" s="18" t="s">
        <v>54</v>
      </c>
      <c r="C29" s="19" t="s">
        <v>55</v>
      </c>
      <c r="D29" s="32">
        <v>1160</v>
      </c>
      <c r="E29" s="32"/>
      <c r="F29" s="34">
        <v>1470</v>
      </c>
      <c r="G29" s="35"/>
      <c r="H29" s="35">
        <f t="shared" si="4"/>
        <v>0.26724137931034481</v>
      </c>
    </row>
    <row r="30" spans="1:14" ht="15.75">
      <c r="A30" s="20">
        <v>27</v>
      </c>
      <c r="B30" s="22" t="s">
        <v>56</v>
      </c>
      <c r="C30" s="21" t="s">
        <v>57</v>
      </c>
      <c r="D30" s="31">
        <v>385</v>
      </c>
      <c r="E30" s="31">
        <v>485</v>
      </c>
      <c r="F30" s="29">
        <v>426.66666666666669</v>
      </c>
      <c r="G30" s="33">
        <f t="shared" si="5"/>
        <v>-0.12027491408934704</v>
      </c>
      <c r="H30" s="33">
        <f t="shared" si="4"/>
        <v>0.10822510822510828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2030</v>
      </c>
      <c r="E31" s="32">
        <v>2475</v>
      </c>
      <c r="F31" s="34">
        <v>2533.3333333333335</v>
      </c>
      <c r="G31" s="35">
        <f t="shared" si="5"/>
        <v>2.3569023569023632E-2</v>
      </c>
      <c r="H31" s="35">
        <f t="shared" si="4"/>
        <v>0.24794745484400665</v>
      </c>
      <c r="J31" t="s">
        <v>64</v>
      </c>
      <c r="K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2433.33</v>
      </c>
      <c r="E32" s="60">
        <v>3290</v>
      </c>
      <c r="F32" s="47">
        <v>3290</v>
      </c>
      <c r="G32" s="33">
        <f t="shared" si="5"/>
        <v>0</v>
      </c>
      <c r="H32" s="33">
        <f>+(F32-D32)/D32</f>
        <v>0.35205664665294067</v>
      </c>
    </row>
    <row r="33" spans="1:13" ht="16.5" thickBot="1">
      <c r="A33" s="26">
        <v>30</v>
      </c>
      <c r="B33" s="27" t="s">
        <v>61</v>
      </c>
      <c r="C33" s="28" t="s">
        <v>62</v>
      </c>
      <c r="D33" s="32"/>
      <c r="E33" s="32">
        <v>990</v>
      </c>
      <c r="F33" s="34"/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2026-01-13T03:39:16Z</cp:lastPrinted>
  <dcterms:created xsi:type="dcterms:W3CDTF">2021-06-15T08:30:18Z</dcterms:created>
  <dcterms:modified xsi:type="dcterms:W3CDTF">2026-01-26T08:45:26Z</dcterms:modified>
</cp:coreProperties>
</file>