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10" windowHeight="8610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2" l="1"/>
  <c r="H16" i="96"/>
  <c r="H35" i="2" l="1"/>
  <c r="G32" i="96" l="1"/>
  <c r="G17" i="2"/>
  <c r="H32" i="96" l="1"/>
  <c r="G29" i="96"/>
  <c r="H24" i="96"/>
  <c r="H21" i="96"/>
  <c r="H17" i="2" l="1"/>
  <c r="H7" i="2"/>
  <c r="G35" i="2"/>
  <c r="H29" i="96" l="1"/>
  <c r="G28" i="96"/>
  <c r="G22" i="96"/>
  <c r="G12" i="96"/>
  <c r="G15" i="2" l="1"/>
  <c r="G16" i="2"/>
  <c r="H16" i="2"/>
  <c r="H15" i="2"/>
  <c r="H28" i="96" l="1"/>
  <c r="H22" i="96"/>
  <c r="G13" i="2"/>
  <c r="H12" i="96"/>
  <c r="G11" i="2"/>
  <c r="H29" i="2" l="1"/>
  <c r="H13" i="2" l="1"/>
  <c r="H26" i="96" l="1"/>
  <c r="G21" i="96" l="1"/>
  <c r="G25" i="96" l="1"/>
  <c r="H25" i="96" l="1"/>
  <c r="H23" i="96"/>
  <c r="G26" i="96"/>
  <c r="G23" i="96"/>
  <c r="H33" i="2" l="1"/>
  <c r="H34" i="2"/>
  <c r="G9" i="96" l="1"/>
  <c r="G23" i="2" l="1"/>
  <c r="G20" i="96" l="1"/>
  <c r="H23" i="2" l="1"/>
  <c r="H18" i="96" l="1"/>
  <c r="G18" i="96"/>
  <c r="G21" i="2" l="1"/>
  <c r="H11" i="96" l="1"/>
  <c r="G7" i="2" l="1"/>
  <c r="G24" i="96" l="1"/>
  <c r="H30" i="96" l="1"/>
  <c r="H12" i="2" l="1"/>
  <c r="H31" i="96" l="1"/>
  <c r="H13" i="96" l="1"/>
  <c r="G30" i="96" l="1"/>
  <c r="H27" i="96"/>
  <c r="H20" i="96"/>
  <c r="H19" i="96"/>
  <c r="G19" i="96"/>
  <c r="H17" i="96"/>
  <c r="G17" i="96"/>
  <c r="G13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31" i="96"/>
  <c r="H31" i="2" l="1"/>
  <c r="H9" i="2" l="1"/>
  <c r="H10" i="2" l="1"/>
  <c r="H6" i="2"/>
  <c r="H32" i="2" l="1"/>
  <c r="H25" i="2"/>
  <c r="H21" i="2" l="1"/>
  <c r="H19" i="2"/>
  <c r="G12" i="2" l="1"/>
  <c r="G4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4" i="2"/>
  <c r="H30" i="2"/>
  <c r="H4" i="96"/>
</calcChain>
</file>

<file path=xl/sharedStrings.xml><?xml version="1.0" encoding="utf-8"?>
<sst xmlns="http://schemas.openxmlformats.org/spreadsheetml/2006/main" count="311" uniqueCount="97">
  <si>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</si>
  <si>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</si>
  <si>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</si>
  <si>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</si>
  <si>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</si>
  <si>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</si>
  <si>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</si>
  <si>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</si>
  <si>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</si>
  <si>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</si>
  <si>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</si>
  <si>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</si>
  <si>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</si>
  <si>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</si>
  <si>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</si>
  <si>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</si>
  <si>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</si>
  <si>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</si>
  <si>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</si>
  <si>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</si>
  <si>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</si>
  <si>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</si>
  <si>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</si>
  <si>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</si>
  <si>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</si>
  <si>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</si>
  <si>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</si>
  <si>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</si>
  <si>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</si>
  <si>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</si>
  <si>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</si>
  <si>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</si>
  <si>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</si>
  <si>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</si>
  <si>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</si>
  <si>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</si>
  <si>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</si>
  <si>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</si>
  <si>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</si>
  <si>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</si>
  <si>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</si>
  <si>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</si>
  <si>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</si>
  <si>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</si>
  <si>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</si>
  <si>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</si>
  <si>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</si>
  <si>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</si>
  <si>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</si>
  <si>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</si>
  <si>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</si>
  <si>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</si>
  <si>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</si>
  <si>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</si>
  <si>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</si>
  <si>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</si>
  <si>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</si>
  <si>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</si>
  <si>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</si>
  <si>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</si>
  <si>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</si>
  <si>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</si>
  <si>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</si>
  <si>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</si>
  <si>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</si>
  <si>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</si>
  <si>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</si>
  <si>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</si>
  <si>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</si>
  <si>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</si>
  <si>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</si>
  <si>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</si>
  <si>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</si>
  <si>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</si>
  <si>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</si>
  <si>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</si>
  <si>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</si>
  <si>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</si>
  <si>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</si>
  <si>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</si>
  <si>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</si>
  <si>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</si>
  <si>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</si>
  <si>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</si>
  <si>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</si>
  <si>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</si>
  <si>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</si>
  <si>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</si>
  <si>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</si>
  <si>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</si>
  <si>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Squids /Cuttle fish(Peeli)</t>
  </si>
  <si>
    <r>
      <t>2</t>
    </r>
    <r>
      <rPr>
        <vertAlign val="superscript"/>
        <sz val="11"/>
        <color indexed="8"/>
        <rFont val="Calibri"/>
        <family val="2"/>
      </rPr>
      <t>nd</t>
    </r>
    <r>
      <rPr>
        <sz val="11"/>
        <color indexed="8"/>
        <rFont val="Calibri"/>
        <family val="2"/>
      </rPr>
      <t xml:space="preserve">  week of July</t>
    </r>
  </si>
  <si>
    <r>
      <t>2</t>
    </r>
    <r>
      <rPr>
        <b/>
        <vertAlign val="superscript"/>
        <sz val="11"/>
        <color rgb="FF000000"/>
        <rFont val="Calibri"/>
        <family val="2"/>
      </rPr>
      <t xml:space="preserve">nd </t>
    </r>
    <r>
      <rPr>
        <b/>
        <sz val="11"/>
        <color indexed="8"/>
        <rFont val="Calibri"/>
        <family val="2"/>
      </rPr>
      <t>week of July</t>
    </r>
  </si>
  <si>
    <r>
      <t>3</t>
    </r>
    <r>
      <rPr>
        <b/>
        <vertAlign val="superscript"/>
        <sz val="11"/>
        <color rgb="FF000000"/>
        <rFont val="Calibri"/>
        <family val="2"/>
      </rPr>
      <t xml:space="preserve">rd </t>
    </r>
    <r>
      <rPr>
        <b/>
        <sz val="11"/>
        <color indexed="8"/>
        <rFont val="Calibri"/>
        <family val="2"/>
      </rPr>
      <t>week of July</t>
    </r>
  </si>
  <si>
    <r>
      <t>% Change   compared to:3</t>
    </r>
    <r>
      <rPr>
        <b/>
        <vertAlign val="superscript"/>
        <sz val="11"/>
        <color indexed="8"/>
        <rFont val="Times New Roman"/>
        <family val="1"/>
      </rPr>
      <t xml:space="preserve">rd </t>
    </r>
    <r>
      <rPr>
        <b/>
        <sz val="11"/>
        <color indexed="8"/>
        <rFont val="Times New Roman"/>
        <family val="1"/>
        <charset val="134"/>
      </rPr>
      <t>week of July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</si>
  <si>
    <r>
      <t>3</t>
    </r>
    <r>
      <rPr>
        <vertAlign val="superscript"/>
        <sz val="11"/>
        <color indexed="8"/>
        <rFont val="Calibri"/>
        <family val="2"/>
      </rPr>
      <t>rd</t>
    </r>
    <r>
      <rPr>
        <sz val="11"/>
        <color indexed="8"/>
        <rFont val="Calibri"/>
        <family val="2"/>
      </rPr>
      <t xml:space="preserve">  week of July</t>
    </r>
  </si>
  <si>
    <r>
      <t>% Change   compared to:3</t>
    </r>
    <r>
      <rPr>
        <b/>
        <vertAlign val="superscript"/>
        <sz val="11"/>
        <color indexed="8"/>
        <rFont val="Times New Roman"/>
        <family val="1"/>
      </rPr>
      <t xml:space="preserve">rd </t>
    </r>
    <r>
      <rPr>
        <b/>
        <sz val="11"/>
        <color indexed="8"/>
        <rFont val="Times New Roman"/>
        <family val="1"/>
        <charset val="134"/>
      </rPr>
      <t>week of  July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</si>
</sst>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b/>
      <vertAlign val="superscript"/>
      <sz val="11"/>
      <color rgb="FF000000"/>
      <name val="Calibri"/>
      <family val="2"/>
    </font>
    <font>
      <vertAlign val="superscript"/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81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34" fillId="7" borderId="2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34" fillId="7" borderId="2" xfId="0" applyNumberFormat="1" applyFont="1" applyFill="1" applyBorder="1" applyAlignment="1"/>
    <xf numFmtId="0" fontId="30" fillId="4" borderId="2" xfId="0" applyFont="1" applyFill="1" applyBorder="1" applyAlignment="1">
      <alignment wrapText="1"/>
    </xf>
    <xf numFmtId="2" fontId="20" fillId="2" borderId="15" xfId="0" applyNumberFormat="1" applyFont="1" applyFill="1" applyBorder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2" fontId="0" fillId="0" borderId="2" xfId="0" applyNumberFormat="1" applyFont="1" applyBorder="1"/>
    <xf numFmtId="2" fontId="37" fillId="4" borderId="2" xfId="0" applyNumberFormat="1" applyFont="1" applyFill="1" applyBorder="1"/>
    <xf numFmtId="2" fontId="37" fillId="7" borderId="2" xfId="0" applyNumberFormat="1" applyFont="1" applyFill="1" applyBorder="1"/>
    <xf numFmtId="2" fontId="0" fillId="7" borderId="2" xfId="0" applyNumberFormat="1" applyFont="1" applyFill="1" applyBorder="1"/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abSelected="1" zoomScaleNormal="100" workbookViewId="0">
      <selection activeCell="M7" sqref="M7"/>
    </sheetView>
  </sheetViews>
  <sheetFormatPr defaultColWidth="9.140625" defaultRowHeight="15"/>
  <cols>
    <col min="1" max="1" width="4.28515625" customWidth="1"/>
    <col min="2" max="2" width="15" customWidth="1"/>
    <col min="3" max="3" width="21.2851562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0" t="s">
        <v>63</v>
      </c>
      <c r="B1" s="61"/>
      <c r="C1" s="61"/>
      <c r="D1" s="61"/>
      <c r="E1" s="61"/>
      <c r="F1" s="61"/>
      <c r="G1" s="62"/>
      <c r="H1" s="62"/>
    </row>
    <row r="2" spans="1:17" ht="67.5" customHeight="1">
      <c r="A2" s="63" t="s">
        <v>1</v>
      </c>
      <c r="B2" s="63"/>
      <c r="C2" s="63"/>
      <c r="D2" s="44">
        <v>2024</v>
      </c>
      <c r="E2" s="66">
        <v>2025</v>
      </c>
      <c r="F2" s="67"/>
      <c r="G2" s="64" t="s">
        <v>96</v>
      </c>
      <c r="H2" s="64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5" t="s">
        <v>2</v>
      </c>
      <c r="B3" s="65"/>
      <c r="C3" s="17" t="s">
        <v>3</v>
      </c>
      <c r="D3" s="58" t="s">
        <v>95</v>
      </c>
      <c r="E3" s="58" t="s">
        <v>91</v>
      </c>
      <c r="F3" s="58" t="s">
        <v>95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54">
        <v>2675</v>
      </c>
      <c r="E4" s="77">
        <v>2075</v>
      </c>
      <c r="F4" s="38">
        <v>1671.4285714285713</v>
      </c>
      <c r="G4" s="15">
        <f t="shared" ref="G4:G35" si="0">+(F4-E4)/E4</f>
        <v>-0.19449225473321863</v>
      </c>
      <c r="H4" s="4">
        <f t="shared" ref="H4:H35" si="1">+((F4-D4)/D4)</f>
        <v>-0.37516688918558083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8">
        <v>1260</v>
      </c>
      <c r="E5" s="48">
        <v>1183.3333333333333</v>
      </c>
      <c r="F5" s="43">
        <v>1300</v>
      </c>
      <c r="G5" s="16">
        <f t="shared" si="0"/>
        <v>9.8591549295774725E-2</v>
      </c>
      <c r="H5" s="10">
        <f t="shared" si="1"/>
        <v>3.1746031746031744E-2</v>
      </c>
      <c r="I5" t="s">
        <v>85</v>
      </c>
      <c r="J5" t="s">
        <v>64</v>
      </c>
      <c r="K5" t="s">
        <v>64</v>
      </c>
      <c r="L5" t="s">
        <v>64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4">
        <v>1450</v>
      </c>
      <c r="E6" s="78">
        <v>1400</v>
      </c>
      <c r="F6" s="46">
        <v>1414.2857142857142</v>
      </c>
      <c r="G6" s="18">
        <f t="shared" si="0"/>
        <v>1.0204081632653015E-2</v>
      </c>
      <c r="H6" s="4">
        <f t="shared" si="1"/>
        <v>-2.4630541871921229E-2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5">
        <v>1033.33</v>
      </c>
      <c r="E7" s="79">
        <v>950</v>
      </c>
      <c r="F7" s="47">
        <v>1114.2857142857142</v>
      </c>
      <c r="G7" s="16">
        <f t="shared" si="0"/>
        <v>0.1729323308270676</v>
      </c>
      <c r="H7" s="10">
        <f t="shared" si="1"/>
        <v>7.8344492355505307E-2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4">
        <v>1733.33</v>
      </c>
      <c r="E8" s="77">
        <v>1783.3333333333333</v>
      </c>
      <c r="F8" s="38">
        <v>1785.7142857142858</v>
      </c>
      <c r="G8" s="15">
        <f t="shared" si="0"/>
        <v>1.3351134846462738E-3</v>
      </c>
      <c r="H8" s="4">
        <f t="shared" si="1"/>
        <v>3.0221761415475331E-2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5">
        <v>745.83</v>
      </c>
      <c r="E9" s="79">
        <v>875</v>
      </c>
      <c r="F9" s="47">
        <v>829.16666666666663</v>
      </c>
      <c r="G9" s="16">
        <f t="shared" si="0"/>
        <v>-5.2380952380952424E-2</v>
      </c>
      <c r="H9" s="10">
        <f t="shared" si="1"/>
        <v>0.11173681223156294</v>
      </c>
      <c r="I9" t="s">
        <v>64</v>
      </c>
      <c r="J9" t="s">
        <v>64</v>
      </c>
      <c r="K9" t="s">
        <v>64</v>
      </c>
      <c r="L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4">
        <v>1425</v>
      </c>
      <c r="E10" s="77">
        <v>1208.3333333333333</v>
      </c>
      <c r="F10" s="38">
        <v>1250</v>
      </c>
      <c r="G10" s="15">
        <f t="shared" si="0"/>
        <v>3.4482758620689717E-2</v>
      </c>
      <c r="H10" s="4">
        <f t="shared" si="1"/>
        <v>-0.12280701754385964</v>
      </c>
      <c r="I10" t="s">
        <v>64</v>
      </c>
      <c r="J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5">
        <v>244.17</v>
      </c>
      <c r="E11" s="53">
        <v>608.33333333333337</v>
      </c>
      <c r="F11" s="53">
        <v>520</v>
      </c>
      <c r="G11" s="16">
        <f t="shared" si="0"/>
        <v>-0.14520547945205484</v>
      </c>
      <c r="H11" s="10">
        <f t="shared" si="1"/>
        <v>1.1296637588565346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4">
        <v>1100</v>
      </c>
      <c r="E12" s="77">
        <v>1087.5</v>
      </c>
      <c r="F12" s="38">
        <v>1200</v>
      </c>
      <c r="G12" s="18">
        <f t="shared" si="0"/>
        <v>0.10344827586206896</v>
      </c>
      <c r="H12" s="4">
        <f t="shared" si="1"/>
        <v>9.0909090909090912E-2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5">
        <v>683.33</v>
      </c>
      <c r="E13" s="53">
        <v>930</v>
      </c>
      <c r="F13" s="53">
        <v>860.71428571428567</v>
      </c>
      <c r="G13" s="16">
        <f t="shared" si="0"/>
        <v>-7.4500768049155203E-2</v>
      </c>
      <c r="H13" s="10">
        <f t="shared" si="1"/>
        <v>0.2595880258649344</v>
      </c>
      <c r="L13" t="s">
        <v>64</v>
      </c>
      <c r="O13" t="s">
        <v>64</v>
      </c>
    </row>
    <row r="14" spans="1:17" ht="15.75">
      <c r="A14" s="1">
        <v>11</v>
      </c>
      <c r="B14" s="2" t="s">
        <v>24</v>
      </c>
      <c r="C14" s="3" t="s">
        <v>69</v>
      </c>
      <c r="D14" s="54">
        <v>916.67</v>
      </c>
      <c r="E14" s="77">
        <v>1200</v>
      </c>
      <c r="F14" s="38">
        <v>1260</v>
      </c>
      <c r="G14" s="15">
        <f t="shared" si="0"/>
        <v>0.05</v>
      </c>
      <c r="H14" s="4">
        <f t="shared" si="1"/>
        <v>0.37454045621652293</v>
      </c>
    </row>
    <row r="15" spans="1:17" ht="15.75">
      <c r="A15" s="1">
        <v>12</v>
      </c>
      <c r="B15" s="12" t="s">
        <v>26</v>
      </c>
      <c r="C15" s="13" t="s">
        <v>27</v>
      </c>
      <c r="D15" s="55">
        <v>300</v>
      </c>
      <c r="E15" s="79">
        <v>316.66666666666669</v>
      </c>
      <c r="F15" s="47">
        <v>287.5</v>
      </c>
      <c r="G15" s="16">
        <f t="shared" si="0"/>
        <v>-9.2105263157894787E-2</v>
      </c>
      <c r="H15" s="10">
        <f t="shared" si="1"/>
        <v>-4.1666666666666664E-2</v>
      </c>
      <c r="J15" t="s">
        <v>64</v>
      </c>
      <c r="K15" t="s">
        <v>64</v>
      </c>
      <c r="L15" t="s">
        <v>64</v>
      </c>
      <c r="N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4">
        <v>575</v>
      </c>
      <c r="E16" s="77">
        <v>550</v>
      </c>
      <c r="F16" s="38">
        <v>583.33000000000004</v>
      </c>
      <c r="G16" s="15">
        <f t="shared" si="0"/>
        <v>6.0600000000000077E-2</v>
      </c>
      <c r="H16" s="4">
        <f t="shared" si="1"/>
        <v>1.4486956521739201E-2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5">
        <v>383.33</v>
      </c>
      <c r="E17" s="80">
        <v>650</v>
      </c>
      <c r="F17" s="39">
        <v>350</v>
      </c>
      <c r="G17" s="16">
        <f t="shared" si="0"/>
        <v>-0.46153846153846156</v>
      </c>
      <c r="H17" s="10">
        <f t="shared" si="1"/>
        <v>-8.6948582161583979E-2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4">
        <v>1608.33</v>
      </c>
      <c r="E18" s="77">
        <v>1620</v>
      </c>
      <c r="F18" s="38">
        <v>1635.7142857142858</v>
      </c>
      <c r="G18" s="15">
        <f t="shared" si="0"/>
        <v>9.7001763668430729E-3</v>
      </c>
      <c r="H18" s="4">
        <f t="shared" si="1"/>
        <v>1.7026534177865149E-2</v>
      </c>
      <c r="J18" t="s">
        <v>64</v>
      </c>
      <c r="K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5">
        <v>2191.67</v>
      </c>
      <c r="E19" s="80">
        <v>2150</v>
      </c>
      <c r="F19" s="39">
        <v>2264.2857142857142</v>
      </c>
      <c r="G19" s="16">
        <f t="shared" si="0"/>
        <v>5.315614617940196E-2</v>
      </c>
      <c r="H19" s="10">
        <f t="shared" si="1"/>
        <v>3.3132594909687202E-2</v>
      </c>
      <c r="J19" t="s">
        <v>64</v>
      </c>
      <c r="K19" t="s">
        <v>64</v>
      </c>
      <c r="L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4">
        <v>650</v>
      </c>
      <c r="E20" s="77"/>
      <c r="F20" s="38">
        <v>825</v>
      </c>
      <c r="G20" s="15"/>
      <c r="H20" s="4">
        <f t="shared" si="1"/>
        <v>0.26923076923076922</v>
      </c>
      <c r="K20" t="s">
        <v>64</v>
      </c>
    </row>
    <row r="21" spans="1:17" ht="15.75">
      <c r="A21" s="11">
        <v>18</v>
      </c>
      <c r="B21" s="12" t="s">
        <v>38</v>
      </c>
      <c r="C21" s="13" t="s">
        <v>39</v>
      </c>
      <c r="D21" s="55">
        <v>790</v>
      </c>
      <c r="E21" s="80">
        <v>900</v>
      </c>
      <c r="F21" s="39">
        <v>966.67</v>
      </c>
      <c r="G21" s="16">
        <f t="shared" si="0"/>
        <v>7.4077777777777729E-2</v>
      </c>
      <c r="H21" s="10">
        <f t="shared" si="1"/>
        <v>0.22363291139240501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4">
        <v>1566.67</v>
      </c>
      <c r="E22" s="77">
        <v>1337.5</v>
      </c>
      <c r="F22" s="38">
        <v>1442.8571428571429</v>
      </c>
      <c r="G22" s="15">
        <f t="shared" si="0"/>
        <v>7.8771695594125529E-2</v>
      </c>
      <c r="H22" s="4">
        <f t="shared" si="1"/>
        <v>-7.9029315135195788E-2</v>
      </c>
    </row>
    <row r="23" spans="1:17" ht="15.75">
      <c r="A23" s="11">
        <v>20</v>
      </c>
      <c r="B23" s="12" t="s">
        <v>41</v>
      </c>
      <c r="C23" s="14" t="s">
        <v>42</v>
      </c>
      <c r="D23" s="55">
        <v>775</v>
      </c>
      <c r="E23" s="80">
        <v>1000</v>
      </c>
      <c r="F23" s="39">
        <v>1000</v>
      </c>
      <c r="G23" s="16">
        <f t="shared" si="0"/>
        <v>0</v>
      </c>
      <c r="H23" s="10">
        <f t="shared" si="1"/>
        <v>0.29032258064516131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4">
        <v>1200</v>
      </c>
      <c r="E24" s="77">
        <v>1283.3333333333333</v>
      </c>
      <c r="F24" s="38">
        <v>1333.3333333333333</v>
      </c>
      <c r="G24" s="15">
        <f t="shared" si="0"/>
        <v>3.896103896103896E-2</v>
      </c>
      <c r="H24" s="4">
        <f t="shared" si="1"/>
        <v>0.11111111111111105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5">
        <v>1083.33</v>
      </c>
      <c r="E25" s="57">
        <v>1191.6666666666667</v>
      </c>
      <c r="F25" s="57">
        <v>1116.6666666666667</v>
      </c>
      <c r="G25" s="16">
        <f t="shared" si="0"/>
        <v>-6.2937062937062929E-2</v>
      </c>
      <c r="H25" s="10">
        <f t="shared" si="1"/>
        <v>3.0772402376622838E-2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4">
        <v>1400</v>
      </c>
      <c r="E26" s="77">
        <v>1275</v>
      </c>
      <c r="F26" s="38">
        <v>1316.67</v>
      </c>
      <c r="G26" s="18">
        <f t="shared" si="0"/>
        <v>3.268235294117653E-2</v>
      </c>
      <c r="H26" s="49">
        <f t="shared" si="1"/>
        <v>-5.9521428571428517E-2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5">
        <v>1350</v>
      </c>
      <c r="E27" s="80">
        <v>1450</v>
      </c>
      <c r="F27" s="39">
        <v>1400</v>
      </c>
      <c r="G27" s="16">
        <f t="shared" si="0"/>
        <v>-3.4482758620689655E-2</v>
      </c>
      <c r="H27" s="10">
        <f t="shared" si="1"/>
        <v>3.7037037037037035E-2</v>
      </c>
      <c r="K27" t="s">
        <v>64</v>
      </c>
      <c r="L27" t="s">
        <v>64</v>
      </c>
      <c r="N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4">
        <v>765</v>
      </c>
      <c r="E28" s="77">
        <v>625</v>
      </c>
      <c r="F28" s="38">
        <v>710.71428571428567</v>
      </c>
      <c r="G28" s="15">
        <f t="shared" si="0"/>
        <v>0.13714285714285707</v>
      </c>
      <c r="H28" s="4">
        <f t="shared" si="1"/>
        <v>-7.0961718020541617E-2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5">
        <v>600</v>
      </c>
      <c r="E29" s="80">
        <v>527.5</v>
      </c>
      <c r="F29" s="39">
        <v>588.57142857142856</v>
      </c>
      <c r="G29" s="16">
        <f t="shared" si="0"/>
        <v>0.11577522004062285</v>
      </c>
      <c r="H29" s="10">
        <f t="shared" si="1"/>
        <v>-1.9047619047619074E-2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4">
        <v>716.67</v>
      </c>
      <c r="E30" s="77">
        <v>695.83333333333337</v>
      </c>
      <c r="F30" s="38">
        <v>760.71428571428567</v>
      </c>
      <c r="G30" s="15">
        <f t="shared" si="0"/>
        <v>9.3242087254063175E-2</v>
      </c>
      <c r="H30" s="4">
        <f t="shared" si="1"/>
        <v>6.1456857011296287E-2</v>
      </c>
      <c r="K30" t="s">
        <v>64</v>
      </c>
      <c r="L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5">
        <v>950</v>
      </c>
      <c r="E31" s="80">
        <v>1191.67</v>
      </c>
      <c r="F31" s="39">
        <v>1058.3333333333333</v>
      </c>
      <c r="G31" s="16">
        <f t="shared" si="0"/>
        <v>-0.11189059611022079</v>
      </c>
      <c r="H31" s="10">
        <f t="shared" si="1"/>
        <v>0.11403508771929817</v>
      </c>
      <c r="K31" t="s">
        <v>64</v>
      </c>
      <c r="L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4">
        <v>212.5</v>
      </c>
      <c r="E32" s="77">
        <v>458.33333333333331</v>
      </c>
      <c r="F32" s="38">
        <v>364.29</v>
      </c>
      <c r="G32" s="15">
        <f t="shared" si="0"/>
        <v>-0.20518545454545448</v>
      </c>
      <c r="H32" s="4">
        <f t="shared" si="1"/>
        <v>0.71430588235294123</v>
      </c>
      <c r="I32" t="s">
        <v>64</v>
      </c>
      <c r="K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90</v>
      </c>
      <c r="D33" s="55">
        <v>1650</v>
      </c>
      <c r="E33" s="80">
        <v>1766.6666666666667</v>
      </c>
      <c r="F33" s="39">
        <v>1735.7142857142858</v>
      </c>
      <c r="G33" s="16">
        <f t="shared" si="0"/>
        <v>-1.7520215633423188E-2</v>
      </c>
      <c r="H33" s="10">
        <f t="shared" si="1"/>
        <v>5.1948051948051986E-2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54">
        <v>2240</v>
      </c>
      <c r="E34" s="77">
        <v>2516.6666666666665</v>
      </c>
      <c r="F34" s="38">
        <v>2071.4285714285716</v>
      </c>
      <c r="G34" s="18">
        <f t="shared" si="0"/>
        <v>-0.17691579943235564</v>
      </c>
      <c r="H34" s="49">
        <f t="shared" si="1"/>
        <v>-7.5255102040816271E-2</v>
      </c>
      <c r="L34" t="s">
        <v>64</v>
      </c>
    </row>
    <row r="35" spans="1:16" ht="15.75">
      <c r="A35" s="11">
        <v>32</v>
      </c>
      <c r="B35" s="12" t="s">
        <v>61</v>
      </c>
      <c r="C35" s="13" t="s">
        <v>83</v>
      </c>
      <c r="D35" s="55">
        <v>516.66999999999996</v>
      </c>
      <c r="E35" s="80">
        <v>475</v>
      </c>
      <c r="F35" s="39">
        <v>650</v>
      </c>
      <c r="G35" s="16">
        <f t="shared" si="0"/>
        <v>0.36842105263157893</v>
      </c>
      <c r="H35" s="10">
        <f t="shared" si="1"/>
        <v>0.25805639963613147</v>
      </c>
      <c r="M35" t="s">
        <v>64</v>
      </c>
      <c r="P35" t="s">
        <v>64</v>
      </c>
    </row>
    <row r="36" spans="1:16" ht="15.75">
      <c r="A36" s="7" t="s">
        <v>84</v>
      </c>
      <c r="B36" s="7"/>
      <c r="C36" s="7"/>
      <c r="D36" s="7"/>
      <c r="F36" s="42"/>
      <c r="G36" s="8"/>
      <c r="H36" s="8"/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opLeftCell="A13" workbookViewId="0">
      <selection activeCell="M29" sqref="M29"/>
    </sheetView>
  </sheetViews>
  <sheetFormatPr defaultRowHeight="15"/>
  <cols>
    <col min="1" max="1" width="3.7109375" customWidth="1"/>
    <col min="2" max="2" width="15.28515625" customWidth="1"/>
    <col min="3" max="3" width="17.42578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68" t="s">
        <v>0</v>
      </c>
      <c r="B1" s="69"/>
      <c r="C1" s="69"/>
      <c r="D1" s="69"/>
      <c r="E1" s="69"/>
      <c r="F1" s="69"/>
      <c r="G1" s="69"/>
      <c r="H1" s="69"/>
    </row>
    <row r="2" spans="1:15" ht="57" customHeight="1">
      <c r="A2" s="70" t="s">
        <v>1</v>
      </c>
      <c r="B2" s="71"/>
      <c r="C2" s="72"/>
      <c r="D2" s="50">
        <v>2024</v>
      </c>
      <c r="E2" s="76">
        <v>2025</v>
      </c>
      <c r="F2" s="76"/>
      <c r="G2" s="73" t="s">
        <v>94</v>
      </c>
      <c r="H2" s="73"/>
      <c r="I2" t="s">
        <v>64</v>
      </c>
      <c r="M2" t="s">
        <v>64</v>
      </c>
    </row>
    <row r="3" spans="1:15" ht="32.25">
      <c r="A3" s="74" t="s">
        <v>2</v>
      </c>
      <c r="B3" s="75"/>
      <c r="C3" s="25" t="s">
        <v>3</v>
      </c>
      <c r="D3" s="56" t="s">
        <v>93</v>
      </c>
      <c r="E3" s="56" t="s">
        <v>92</v>
      </c>
      <c r="F3" s="56" t="s">
        <v>93</v>
      </c>
      <c r="G3" s="51" t="s">
        <v>4</v>
      </c>
      <c r="H3" s="51" t="s">
        <v>5</v>
      </c>
      <c r="J3" t="s">
        <v>64</v>
      </c>
      <c r="K3" t="s">
        <v>64</v>
      </c>
    </row>
    <row r="4" spans="1:15" ht="15.75">
      <c r="A4" s="22">
        <v>1</v>
      </c>
      <c r="B4" s="24" t="s">
        <v>6</v>
      </c>
      <c r="C4" s="23" t="s">
        <v>7</v>
      </c>
      <c r="D4" s="33">
        <v>4426.67</v>
      </c>
      <c r="E4" s="33">
        <v>4120</v>
      </c>
      <c r="F4" s="31">
        <v>3900</v>
      </c>
      <c r="G4" s="35">
        <f t="shared" ref="G4:G13" si="0">(F4-E4)/E4</f>
        <v>-5.3398058252427182E-2</v>
      </c>
      <c r="H4" s="35">
        <f t="shared" ref="H4:H13" si="1">+(F4-D4)/D4</f>
        <v>-0.11897656703571761</v>
      </c>
      <c r="J4" t="s">
        <v>64</v>
      </c>
      <c r="K4" t="s">
        <v>64</v>
      </c>
      <c r="M4" t="s">
        <v>64</v>
      </c>
    </row>
    <row r="5" spans="1:15" ht="15.75">
      <c r="A5" s="19">
        <v>2</v>
      </c>
      <c r="B5" s="20" t="s">
        <v>8</v>
      </c>
      <c r="C5" s="21" t="s">
        <v>9</v>
      </c>
      <c r="D5" s="34">
        <v>2393.33</v>
      </c>
      <c r="E5" s="34">
        <v>2536</v>
      </c>
      <c r="F5" s="36">
        <v>2750</v>
      </c>
      <c r="G5" s="37">
        <f t="shared" si="0"/>
        <v>8.4384858044164041E-2</v>
      </c>
      <c r="H5" s="37">
        <f t="shared" si="1"/>
        <v>0.14902666995357935</v>
      </c>
      <c r="I5" t="s">
        <v>64</v>
      </c>
      <c r="J5" t="s">
        <v>64</v>
      </c>
      <c r="K5" t="s">
        <v>64</v>
      </c>
      <c r="L5" t="s">
        <v>64</v>
      </c>
    </row>
    <row r="6" spans="1:15" ht="15.75">
      <c r="A6" s="22">
        <v>3</v>
      </c>
      <c r="B6" s="24" t="s">
        <v>10</v>
      </c>
      <c r="C6" s="23" t="s">
        <v>11</v>
      </c>
      <c r="D6" s="33">
        <v>2240</v>
      </c>
      <c r="E6" s="33">
        <v>2440</v>
      </c>
      <c r="F6" s="31">
        <v>2540</v>
      </c>
      <c r="G6" s="35">
        <f t="shared" si="0"/>
        <v>4.0983606557377046E-2</v>
      </c>
      <c r="H6" s="35">
        <f t="shared" si="1"/>
        <v>0.13392857142857142</v>
      </c>
      <c r="J6" t="s">
        <v>64</v>
      </c>
      <c r="L6" t="s">
        <v>64</v>
      </c>
    </row>
    <row r="7" spans="1:15" ht="15.75">
      <c r="A7" s="19">
        <v>4</v>
      </c>
      <c r="B7" s="20" t="s">
        <v>12</v>
      </c>
      <c r="C7" s="21" t="s">
        <v>13</v>
      </c>
      <c r="D7" s="34">
        <v>3013.33</v>
      </c>
      <c r="E7" s="34">
        <v>3032</v>
      </c>
      <c r="F7" s="36">
        <v>3055</v>
      </c>
      <c r="G7" s="37">
        <f t="shared" si="0"/>
        <v>7.5857519788918209E-3</v>
      </c>
      <c r="H7" s="37">
        <f t="shared" si="1"/>
        <v>1.3828555120083122E-2</v>
      </c>
      <c r="K7" t="s">
        <v>64</v>
      </c>
      <c r="M7" t="s">
        <v>64</v>
      </c>
    </row>
    <row r="8" spans="1:15" ht="15.75">
      <c r="A8" s="22">
        <v>5</v>
      </c>
      <c r="B8" s="24" t="s">
        <v>14</v>
      </c>
      <c r="C8" s="23" t="s">
        <v>15</v>
      </c>
      <c r="D8" s="33">
        <v>1386.67</v>
      </c>
      <c r="E8" s="33">
        <v>1925</v>
      </c>
      <c r="F8" s="31">
        <v>1780</v>
      </c>
      <c r="G8" s="35">
        <f t="shared" si="0"/>
        <v>-7.5324675324675322E-2</v>
      </c>
      <c r="H8" s="35">
        <f t="shared" si="1"/>
        <v>0.28365076045490267</v>
      </c>
      <c r="L8" t="s">
        <v>64</v>
      </c>
    </row>
    <row r="9" spans="1:15" ht="15.75">
      <c r="A9" s="19">
        <v>6</v>
      </c>
      <c r="B9" s="20" t="s">
        <v>16</v>
      </c>
      <c r="C9" s="21" t="s">
        <v>17</v>
      </c>
      <c r="D9" s="34">
        <v>2596.67</v>
      </c>
      <c r="E9" s="34">
        <v>2646.67</v>
      </c>
      <c r="F9" s="36">
        <v>2741.67</v>
      </c>
      <c r="G9" s="37">
        <f t="shared" si="0"/>
        <v>3.5894161342366067E-2</v>
      </c>
      <c r="H9" s="37">
        <f t="shared" si="1"/>
        <v>5.584074988350464E-2</v>
      </c>
      <c r="K9" t="s">
        <v>64</v>
      </c>
      <c r="M9" t="s">
        <v>64</v>
      </c>
      <c r="O9" t="s">
        <v>64</v>
      </c>
    </row>
    <row r="10" spans="1:15" ht="15.75">
      <c r="A10" s="22">
        <v>7</v>
      </c>
      <c r="B10" s="24" t="s">
        <v>18</v>
      </c>
      <c r="C10" s="23" t="s">
        <v>19</v>
      </c>
      <c r="D10" s="33">
        <v>633.33000000000004</v>
      </c>
      <c r="E10" s="33">
        <v>920</v>
      </c>
      <c r="F10" s="31">
        <v>860</v>
      </c>
      <c r="G10" s="35">
        <f t="shared" si="0"/>
        <v>-6.5217391304347824E-2</v>
      </c>
      <c r="H10" s="35">
        <f t="shared" si="1"/>
        <v>0.35790188369412462</v>
      </c>
      <c r="K10" t="s">
        <v>64</v>
      </c>
      <c r="L10" t="s">
        <v>64</v>
      </c>
      <c r="N10" t="s">
        <v>64</v>
      </c>
    </row>
    <row r="11" spans="1:15" ht="15.75">
      <c r="A11" s="19">
        <v>8</v>
      </c>
      <c r="B11" s="20" t="s">
        <v>20</v>
      </c>
      <c r="C11" s="21" t="s">
        <v>21</v>
      </c>
      <c r="D11" s="34">
        <v>2035</v>
      </c>
      <c r="E11" s="34">
        <v>2035</v>
      </c>
      <c r="F11" s="36">
        <v>2050</v>
      </c>
      <c r="G11" s="37">
        <f t="shared" si="0"/>
        <v>7.3710073710073713E-3</v>
      </c>
      <c r="H11" s="37">
        <f t="shared" si="1"/>
        <v>7.3710073710073713E-3</v>
      </c>
    </row>
    <row r="12" spans="1:15" ht="15.75">
      <c r="A12" s="22">
        <v>9</v>
      </c>
      <c r="B12" s="24" t="s">
        <v>22</v>
      </c>
      <c r="C12" s="23" t="s">
        <v>23</v>
      </c>
      <c r="D12" s="33">
        <v>926.67</v>
      </c>
      <c r="E12" s="33">
        <v>1304</v>
      </c>
      <c r="F12" s="31">
        <v>1153.33</v>
      </c>
      <c r="G12" s="35">
        <f t="shared" si="0"/>
        <v>-0.11554447852760742</v>
      </c>
      <c r="H12" s="35">
        <f t="shared" si="1"/>
        <v>0.24459624245955947</v>
      </c>
      <c r="J12" t="s">
        <v>64</v>
      </c>
    </row>
    <row r="13" spans="1:15" ht="15.75">
      <c r="A13" s="19">
        <v>10</v>
      </c>
      <c r="B13" s="20" t="s">
        <v>24</v>
      </c>
      <c r="C13" s="21" t="s">
        <v>25</v>
      </c>
      <c r="D13" s="34">
        <v>1210</v>
      </c>
      <c r="E13" s="34">
        <v>1526.67</v>
      </c>
      <c r="F13" s="36">
        <v>1540</v>
      </c>
      <c r="G13" s="37">
        <f t="shared" si="0"/>
        <v>8.7314219837947467E-3</v>
      </c>
      <c r="H13" s="37">
        <f t="shared" si="1"/>
        <v>0.27272727272727271</v>
      </c>
      <c r="O13" t="s">
        <v>64</v>
      </c>
    </row>
    <row r="14" spans="1:15" ht="15.75">
      <c r="A14" s="22">
        <v>11</v>
      </c>
      <c r="B14" s="24" t="s">
        <v>26</v>
      </c>
      <c r="C14" s="23" t="s">
        <v>27</v>
      </c>
      <c r="D14" s="33"/>
      <c r="E14" s="59"/>
      <c r="F14" s="52"/>
      <c r="G14" s="35"/>
      <c r="H14" s="35"/>
      <c r="K14" t="s">
        <v>64</v>
      </c>
      <c r="M14" t="s">
        <v>64</v>
      </c>
    </row>
    <row r="15" spans="1:15" ht="15.75">
      <c r="A15" s="19">
        <v>12</v>
      </c>
      <c r="B15" s="20" t="s">
        <v>28</v>
      </c>
      <c r="C15" s="21" t="s">
        <v>29</v>
      </c>
      <c r="D15" s="34"/>
      <c r="E15" s="34">
        <v>780</v>
      </c>
      <c r="F15" s="36"/>
      <c r="G15" s="37"/>
      <c r="H15" s="37"/>
      <c r="J15" t="s">
        <v>64</v>
      </c>
    </row>
    <row r="16" spans="1:15" ht="15.75">
      <c r="A16" s="22">
        <v>13</v>
      </c>
      <c r="B16" s="24" t="s">
        <v>30</v>
      </c>
      <c r="C16" s="23" t="s">
        <v>31</v>
      </c>
      <c r="D16" s="33">
        <v>720</v>
      </c>
      <c r="E16" s="33"/>
      <c r="F16" s="31">
        <v>733.33</v>
      </c>
      <c r="G16" s="35"/>
      <c r="H16" s="35">
        <f t="shared" ref="H16" si="2">+(F16-D16)/D16</f>
        <v>1.8513888888888944E-2</v>
      </c>
      <c r="L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1973.33</v>
      </c>
      <c r="E17" s="34">
        <v>1980</v>
      </c>
      <c r="F17" s="36">
        <v>2025</v>
      </c>
      <c r="G17" s="37">
        <f t="shared" ref="G17:G26" si="3">(F17-E17)/E17</f>
        <v>2.2727272727272728E-2</v>
      </c>
      <c r="H17" s="37">
        <f t="shared" ref="H17:H26" si="4">+(F17-D17)/D17</f>
        <v>2.6184165851631545E-2</v>
      </c>
      <c r="J17" t="s">
        <v>64</v>
      </c>
      <c r="K17" t="s">
        <v>64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3620</v>
      </c>
      <c r="E18" s="33">
        <v>3496.67</v>
      </c>
      <c r="F18" s="31">
        <v>3670</v>
      </c>
      <c r="G18" s="35">
        <f t="shared" si="3"/>
        <v>4.957001947567255E-2</v>
      </c>
      <c r="H18" s="35">
        <f t="shared" si="4"/>
        <v>1.3812154696132596E-2</v>
      </c>
    </row>
    <row r="19" spans="1:14" ht="15.75">
      <c r="A19" s="19">
        <v>16</v>
      </c>
      <c r="B19" s="20" t="s">
        <v>36</v>
      </c>
      <c r="C19" s="21" t="s">
        <v>37</v>
      </c>
      <c r="D19" s="34">
        <v>1066.67</v>
      </c>
      <c r="E19" s="34">
        <v>1220</v>
      </c>
      <c r="F19" s="36">
        <v>1240</v>
      </c>
      <c r="G19" s="37">
        <f t="shared" si="3"/>
        <v>1.6393442622950821E-2</v>
      </c>
      <c r="H19" s="37">
        <f t="shared" si="4"/>
        <v>0.16249636719885244</v>
      </c>
      <c r="K19" t="s">
        <v>64</v>
      </c>
      <c r="L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1160</v>
      </c>
      <c r="E20" s="33">
        <v>1280</v>
      </c>
      <c r="F20" s="31">
        <v>1290</v>
      </c>
      <c r="G20" s="35">
        <f t="shared" si="3"/>
        <v>7.8125E-3</v>
      </c>
      <c r="H20" s="35">
        <f t="shared" si="4"/>
        <v>0.11206896551724138</v>
      </c>
      <c r="J20" s="45"/>
      <c r="K20" t="s">
        <v>64</v>
      </c>
      <c r="L20" t="s">
        <v>64</v>
      </c>
    </row>
    <row r="21" spans="1:14" ht="15.75">
      <c r="A21" s="19">
        <v>18</v>
      </c>
      <c r="B21" s="20" t="s">
        <v>40</v>
      </c>
      <c r="C21" s="27" t="s">
        <v>73</v>
      </c>
      <c r="D21" s="34">
        <v>1855</v>
      </c>
      <c r="E21" s="34">
        <v>1860</v>
      </c>
      <c r="F21" s="36">
        <v>1930</v>
      </c>
      <c r="G21" s="37">
        <f t="shared" si="3"/>
        <v>3.7634408602150539E-2</v>
      </c>
      <c r="H21" s="37">
        <f t="shared" si="4"/>
        <v>4.0431266846361183E-2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1160</v>
      </c>
      <c r="E22" s="33">
        <v>1485</v>
      </c>
      <c r="F22" s="31">
        <v>1490</v>
      </c>
      <c r="G22" s="35">
        <f t="shared" si="3"/>
        <v>3.3670033670033669E-3</v>
      </c>
      <c r="H22" s="35">
        <f t="shared" si="4"/>
        <v>0.28448275862068967</v>
      </c>
      <c r="M22" t="s">
        <v>64</v>
      </c>
    </row>
    <row r="23" spans="1:14" ht="15.75">
      <c r="A23" s="19">
        <v>20</v>
      </c>
      <c r="B23" s="20" t="s">
        <v>43</v>
      </c>
      <c r="C23" s="21" t="s">
        <v>44</v>
      </c>
      <c r="D23" s="34">
        <v>1686.67</v>
      </c>
      <c r="E23" s="34">
        <v>1503.33</v>
      </c>
      <c r="F23" s="36">
        <v>1545</v>
      </c>
      <c r="G23" s="37">
        <f t="shared" si="3"/>
        <v>2.7718465007682994E-2</v>
      </c>
      <c r="H23" s="37">
        <f t="shared" si="4"/>
        <v>-8.3993905150385115E-2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1280</v>
      </c>
      <c r="E24" s="33">
        <v>1526.67</v>
      </c>
      <c r="F24" s="31">
        <v>1420</v>
      </c>
      <c r="G24" s="35">
        <f t="shared" si="3"/>
        <v>-6.9871026482474979E-2</v>
      </c>
      <c r="H24" s="35">
        <f t="shared" si="4"/>
        <v>0.109375</v>
      </c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1660</v>
      </c>
      <c r="E25" s="34">
        <v>1625</v>
      </c>
      <c r="F25" s="36">
        <v>1695</v>
      </c>
      <c r="G25" s="37">
        <f t="shared" si="3"/>
        <v>4.3076923076923075E-2</v>
      </c>
      <c r="H25" s="37">
        <f t="shared" si="4"/>
        <v>2.1084337349397589E-2</v>
      </c>
      <c r="J25" t="s">
        <v>89</v>
      </c>
    </row>
    <row r="26" spans="1:14" ht="15.75">
      <c r="A26" s="22">
        <v>23</v>
      </c>
      <c r="B26" s="24" t="s">
        <v>49</v>
      </c>
      <c r="C26" s="23" t="s">
        <v>76</v>
      </c>
      <c r="D26" s="33">
        <v>2190</v>
      </c>
      <c r="E26" s="33">
        <v>2760</v>
      </c>
      <c r="F26" s="31">
        <v>2640</v>
      </c>
      <c r="G26" s="35">
        <f t="shared" si="3"/>
        <v>-4.3478260869565216E-2</v>
      </c>
      <c r="H26" s="35">
        <f t="shared" si="4"/>
        <v>0.20547945205479451</v>
      </c>
    </row>
    <row r="27" spans="1:14" ht="15.75">
      <c r="A27" s="19">
        <v>24</v>
      </c>
      <c r="B27" s="20" t="s">
        <v>50</v>
      </c>
      <c r="C27" s="21" t="s">
        <v>51</v>
      </c>
      <c r="D27" s="34">
        <v>984</v>
      </c>
      <c r="E27" s="34">
        <v>936</v>
      </c>
      <c r="F27" s="36">
        <v>1043.33</v>
      </c>
      <c r="G27" s="37">
        <f t="shared" ref="G27:G33" si="5">(F27-E27)/E27</f>
        <v>0.11466880341880334</v>
      </c>
      <c r="H27" s="37">
        <f t="shared" ref="H27:H33" si="6">+(F27-D27)/D27</f>
        <v>6.0294715447154396E-2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1146.67</v>
      </c>
      <c r="E28" s="33">
        <v>1052</v>
      </c>
      <c r="F28" s="31">
        <v>1080</v>
      </c>
      <c r="G28" s="35">
        <f t="shared" si="5"/>
        <v>2.6615969581749048E-2</v>
      </c>
      <c r="H28" s="35">
        <f t="shared" si="6"/>
        <v>-5.8142272842230169E-2</v>
      </c>
    </row>
    <row r="29" spans="1:14" ht="15.75">
      <c r="A29" s="19">
        <v>26</v>
      </c>
      <c r="B29" s="20" t="s">
        <v>54</v>
      </c>
      <c r="C29" s="21" t="s">
        <v>55</v>
      </c>
      <c r="D29" s="34">
        <v>1430</v>
      </c>
      <c r="E29" s="34">
        <v>1317.5</v>
      </c>
      <c r="F29" s="36">
        <v>1480</v>
      </c>
      <c r="G29" s="37">
        <f t="shared" si="5"/>
        <v>0.12333965844402277</v>
      </c>
      <c r="H29" s="37">
        <f t="shared" si="6"/>
        <v>3.4965034965034968E-2</v>
      </c>
    </row>
    <row r="30" spans="1:14" ht="15.75">
      <c r="A30" s="22">
        <v>27</v>
      </c>
      <c r="B30" s="24" t="s">
        <v>56</v>
      </c>
      <c r="C30" s="23" t="s">
        <v>57</v>
      </c>
      <c r="D30" s="33">
        <v>360</v>
      </c>
      <c r="E30" s="33">
        <v>610</v>
      </c>
      <c r="F30" s="31">
        <v>530</v>
      </c>
      <c r="G30" s="35">
        <f t="shared" si="5"/>
        <v>-0.13114754098360656</v>
      </c>
      <c r="H30" s="35">
        <f t="shared" si="6"/>
        <v>0.47222222222222221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2120</v>
      </c>
      <c r="E31" s="34">
        <v>2160</v>
      </c>
      <c r="F31" s="36">
        <v>2150</v>
      </c>
      <c r="G31" s="37">
        <f t="shared" si="5"/>
        <v>-4.6296296296296294E-3</v>
      </c>
      <c r="H31" s="37">
        <f t="shared" si="6"/>
        <v>1.4150943396226415E-2</v>
      </c>
    </row>
    <row r="32" spans="1:14" ht="15.75">
      <c r="A32" s="22">
        <v>29</v>
      </c>
      <c r="B32" s="24" t="s">
        <v>60</v>
      </c>
      <c r="C32" s="23" t="s">
        <v>82</v>
      </c>
      <c r="D32" s="33">
        <v>2770</v>
      </c>
      <c r="E32" s="33">
        <v>3190</v>
      </c>
      <c r="F32" s="31">
        <v>2820</v>
      </c>
      <c r="G32" s="35">
        <f t="shared" si="5"/>
        <v>-0.11598746081504702</v>
      </c>
      <c r="H32" s="35">
        <f t="shared" si="6"/>
        <v>1.8050541516245487E-2</v>
      </c>
    </row>
    <row r="33" spans="1:13" ht="16.5" thickBot="1">
      <c r="A33" s="28">
        <v>30</v>
      </c>
      <c r="B33" s="29" t="s">
        <v>61</v>
      </c>
      <c r="C33" s="30" t="s">
        <v>62</v>
      </c>
      <c r="D33" s="34">
        <v>980</v>
      </c>
      <c r="E33" s="34">
        <v>900</v>
      </c>
      <c r="F33" s="36"/>
      <c r="G33" s="37"/>
      <c r="H33" s="37"/>
    </row>
    <row r="34" spans="1:13">
      <c r="A34" s="40" t="s">
        <v>87</v>
      </c>
      <c r="B34" s="40"/>
      <c r="C34" s="40"/>
      <c r="D34" s="40"/>
      <c r="E34" s="40"/>
      <c r="F34" s="40"/>
      <c r="G34" s="40"/>
      <c r="H34" s="32"/>
      <c r="L34" t="s">
        <v>64</v>
      </c>
    </row>
    <row r="35" spans="1:13">
      <c r="A35" s="40" t="s">
        <v>86</v>
      </c>
      <c r="B35" s="40"/>
      <c r="C35" s="40"/>
      <c r="D35" s="41"/>
      <c r="E35" s="40"/>
      <c r="F35" s="40"/>
      <c r="G35" s="40"/>
      <c r="H35" s="32"/>
    </row>
    <row r="36" spans="1:13">
      <c r="H36" t="s">
        <v>64</v>
      </c>
    </row>
    <row r="37" spans="1:13"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2025-02-05T10:27:43Z</cp:lastPrinted>
  <dcterms:created xsi:type="dcterms:W3CDTF">2021-06-15T08:30:18Z</dcterms:created>
  <dcterms:modified xsi:type="dcterms:W3CDTF">2025-07-29T10:03:31Z</dcterms:modified>
</cp:coreProperties>
</file>