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H29" i="96" l="1"/>
  <c r="G28" i="96"/>
  <c r="G22" i="96"/>
  <c r="G12" i="96"/>
  <c r="G15" i="2" l="1"/>
  <c r="G16" i="2"/>
  <c r="H16" i="2"/>
  <c r="H15" i="2"/>
  <c r="H33" i="96" l="1"/>
  <c r="H28" i="96"/>
  <c r="H22" i="96"/>
  <c r="G13" i="2"/>
  <c r="H12" i="96"/>
  <c r="G11" i="2"/>
  <c r="H29" i="2" l="1"/>
  <c r="H13" i="2" l="1"/>
  <c r="G33" i="96" l="1"/>
  <c r="H26" i="96" l="1"/>
  <c r="G21" i="96" l="1"/>
  <c r="G25" i="96" l="1"/>
  <c r="H25" i="96" l="1"/>
  <c r="H23" i="96"/>
  <c r="G26" i="96"/>
  <c r="G23" i="96"/>
  <c r="H33" i="2" l="1"/>
  <c r="H34" i="2"/>
  <c r="G9" i="96" l="1"/>
  <c r="G23" i="2" l="1"/>
  <c r="G20" i="96" l="1"/>
  <c r="H23" i="2" l="1"/>
  <c r="G20" i="2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20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<sst xmlns="http://schemas.openxmlformats.org/spreadsheetml/2006/main" count="303" uniqueCount="97">
  <si>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</si>
  <si>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</si>
  <si>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</si>
  <si>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</si>
  <si>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</si>
  <si>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</si>
  <si>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</si>
  <si>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</si>
  <si>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</si>
  <si>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</si>
  <si>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</si>
  <si>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</si>
  <si>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</si>
  <si>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</si>
  <si>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</si>
  <si>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</si>
  <si>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</si>
  <si>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</si>
  <si>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</si>
  <si>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</si>
  <si>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</si>
  <si>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</si>
  <si>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</si>
  <si>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</si>
  <si>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</si>
  <si>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</si>
  <si>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</si>
  <si>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</si>
  <si>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</si>
  <si>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</si>
  <si>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</si>
  <si>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</si>
  <si>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</si>
  <si>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</si>
  <si>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</si>
  <si>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</si>
  <si>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</si>
  <si>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</si>
  <si>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</si>
  <si>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</si>
  <si>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</si>
  <si>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</si>
  <si>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</si>
  <si>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</si>
  <si>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</si>
  <si>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</si>
  <si>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</si>
  <si>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</si>
  <si>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</si>
  <si>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</si>
  <si>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</si>
  <si>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</si>
  <si>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</si>
  <si>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</si>
  <si>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</si>
  <si>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</si>
  <si>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</si>
  <si>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</si>
  <si>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</si>
  <si>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</si>
  <si>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</si>
  <si>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</si>
  <si>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</si>
  <si>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</si>
  <si>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</si>
  <si>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</si>
  <si>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</si>
  <si>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</si>
  <si>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</si>
  <si>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</si>
  <si>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</si>
  <si>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</si>
  <si>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</si>
  <si>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</si>
  <si>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</si>
  <si>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</si>
  <si>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</si>
  <si>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</si>
  <si>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</si>
  <si>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</si>
  <si>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</si>
  <si>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</si>
  <si>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</si>
  <si>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</si>
  <si>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</si>
  <si>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</si>
  <si>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</si>
  <si>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</si>
  <si>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</si>
  <si>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</si>
  <si>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</si>
  <si>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3</t>
    </r>
    <r>
      <rPr>
        <b/>
        <vertAlign val="superscript"/>
        <sz val="11"/>
        <color rgb="FF000000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June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</si>
  <si>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June</t>
    </r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</si>
  <si>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June</t>
    </r>
  </si>
  <si>
    <r>
      <t>4</t>
    </r>
    <r>
      <rPr>
        <b/>
        <vertAlign val="superscript"/>
        <sz val="11"/>
        <color rgb="FF000000"/>
        <rFont val="Calibri"/>
        <family val="2"/>
      </rPr>
      <t xml:space="preserve">th </t>
    </r>
    <r>
      <rPr>
        <b/>
        <sz val="11"/>
        <color indexed="8"/>
        <rFont val="Calibri"/>
        <family val="2"/>
      </rPr>
      <t>week of June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</si>
  <si>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>th</t>
    </r>
    <r>
      <rPr>
        <b/>
        <sz val="11"/>
        <color indexed="8"/>
        <rFont val="Times New Roman"/>
        <family val="1"/>
        <charset val="134"/>
      </rPr>
      <t>week of June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</si>
  <si>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% Change   compared to:4</t>
    </r>
    <r>
      <rPr>
        <b/>
        <vertAlign val="superscript"/>
        <sz val="11"/>
        <color indexed="8"/>
        <rFont val="Times New Roman"/>
        <family val="1"/>
      </rPr>
      <t xml:space="preserve">th </t>
    </r>
    <r>
      <rPr>
        <b/>
        <sz val="11"/>
        <color indexed="8"/>
        <rFont val="Times New Roman"/>
        <family val="1"/>
        <charset val="134"/>
      </rPr>
      <t>week of  June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</si>
</sst>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2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34" fillId="7" borderId="2" xfId="0" applyNumberFormat="1" applyFont="1" applyFill="1" applyBorder="1" applyAlignment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22" zoomScaleNormal="100" workbookViewId="0">
      <selection activeCell="L4" sqref="L4"/>
    </sheetView>
  </sheetViews>
  <sheetFormatPr defaultColWidth="9.140625" defaultRowHeight="15"/>
  <cols>
    <col min="1" max="1" width="4.28515625" customWidth="1"/>
    <col min="2" max="2" width="15" customWidth="1"/>
    <col min="3" max="3" width="21.285156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5">
        <v>2024</v>
      </c>
      <c r="E2" s="66">
        <v>2025</v>
      </c>
      <c r="F2" s="67"/>
      <c r="G2" s="64" t="s">
        <v>96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40" t="s">
        <v>93</v>
      </c>
      <c r="E3" s="40" t="s">
        <v>92</v>
      </c>
      <c r="F3" s="40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5">
        <v>1820</v>
      </c>
      <c r="E4" s="78">
        <v>3325</v>
      </c>
      <c r="F4" s="38">
        <v>3400</v>
      </c>
      <c r="G4" s="15">
        <f t="shared" ref="G4:G34" si="0">+(F4-E4)/E4</f>
        <v>2.2556390977443608E-2</v>
      </c>
      <c r="H4" s="4">
        <f t="shared" ref="H4:H35" si="1">+((F4-D4)/D4)</f>
        <v>0.86813186813186816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1441.67</v>
      </c>
      <c r="E5" s="49">
        <v>1608.3333333333333</v>
      </c>
      <c r="F5" s="44">
        <v>1420</v>
      </c>
      <c r="G5" s="16">
        <f t="shared" si="0"/>
        <v>-0.11709844559585487</v>
      </c>
      <c r="H5" s="10">
        <f t="shared" si="1"/>
        <v>-1.5031179118661047E-2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1466.67</v>
      </c>
      <c r="E6" s="79">
        <v>1625</v>
      </c>
      <c r="F6" s="47">
        <v>1350</v>
      </c>
      <c r="G6" s="18">
        <f t="shared" si="0"/>
        <v>-0.16923076923076924</v>
      </c>
      <c r="H6" s="4">
        <f t="shared" si="1"/>
        <v>-7.9547546482848952E-2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/>
      <c r="E7" s="80">
        <v>1266.6666666666667</v>
      </c>
      <c r="F7" s="48">
        <v>1012.5</v>
      </c>
      <c r="G7" s="16">
        <f t="shared" si="0"/>
        <v>-0.20065789473684215</v>
      </c>
      <c r="H7" s="10"/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1864.29</v>
      </c>
      <c r="E8" s="78">
        <v>2200</v>
      </c>
      <c r="F8" s="38">
        <v>2133.3333333333335</v>
      </c>
      <c r="G8" s="15">
        <f t="shared" si="0"/>
        <v>-3.0303030303030234E-2</v>
      </c>
      <c r="H8" s="4">
        <f t="shared" si="1"/>
        <v>0.14431409991650093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828.52</v>
      </c>
      <c r="E9" s="80">
        <v>1095.8333333333333</v>
      </c>
      <c r="F9" s="48">
        <v>907.14</v>
      </c>
      <c r="G9" s="16">
        <f t="shared" si="0"/>
        <v>-0.17219163498098855</v>
      </c>
      <c r="H9" s="10">
        <f t="shared" si="1"/>
        <v>9.4892096750832822E-2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1183.33</v>
      </c>
      <c r="E10" s="78">
        <v>1420</v>
      </c>
      <c r="F10" s="38">
        <v>1364.29</v>
      </c>
      <c r="G10" s="15">
        <f t="shared" si="0"/>
        <v>-3.9232394366197208E-2</v>
      </c>
      <c r="H10" s="4">
        <f t="shared" si="1"/>
        <v>0.1529243744348576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516.66999999999996</v>
      </c>
      <c r="E11" s="54">
        <v>739.28571428571433</v>
      </c>
      <c r="F11" s="54">
        <v>628.57142857142856</v>
      </c>
      <c r="G11" s="16">
        <f t="shared" si="0"/>
        <v>-0.14975845410628028</v>
      </c>
      <c r="H11" s="10">
        <f t="shared" si="1"/>
        <v>0.2165820128349403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1028.57</v>
      </c>
      <c r="E12" s="78">
        <v>1300</v>
      </c>
      <c r="F12" s="38">
        <v>1166.6666666666667</v>
      </c>
      <c r="G12" s="18">
        <f t="shared" si="0"/>
        <v>-0.10256410256410251</v>
      </c>
      <c r="H12" s="4">
        <f t="shared" si="1"/>
        <v>0.13426083462152971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800</v>
      </c>
      <c r="E13" s="54">
        <v>850</v>
      </c>
      <c r="F13" s="54">
        <v>975</v>
      </c>
      <c r="G13" s="16">
        <f t="shared" si="0"/>
        <v>0.14705882352941177</v>
      </c>
      <c r="H13" s="10">
        <f t="shared" si="1"/>
        <v>0.21875</v>
      </c>
      <c r="L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5">
        <v>1007</v>
      </c>
      <c r="E14" s="78">
        <v>1464.2857142857142</v>
      </c>
      <c r="F14" s="38">
        <v>1292.8571428571429</v>
      </c>
      <c r="G14" s="15">
        <f t="shared" si="0"/>
        <v>-0.11707317073170725</v>
      </c>
      <c r="H14" s="4">
        <f t="shared" si="1"/>
        <v>0.28387005248971486</v>
      </c>
    </row>
    <row r="15" spans="1:17" ht="15.75">
      <c r="A15" s="1">
        <v>12</v>
      </c>
      <c r="B15" s="12" t="s">
        <v>26</v>
      </c>
      <c r="C15" s="13" t="s">
        <v>27</v>
      </c>
      <c r="D15" s="56">
        <v>312.5</v>
      </c>
      <c r="E15" s="54">
        <v>350</v>
      </c>
      <c r="F15" s="58">
        <v>250</v>
      </c>
      <c r="G15" s="16">
        <f t="shared" si="0"/>
        <v>-0.2857142857142857</v>
      </c>
      <c r="H15" s="10">
        <f t="shared" si="1"/>
        <v>-0.2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575</v>
      </c>
      <c r="E16" s="78">
        <v>850</v>
      </c>
      <c r="F16" s="38">
        <v>637.5</v>
      </c>
      <c r="G16" s="15">
        <f t="shared" si="0"/>
        <v>-0.25</v>
      </c>
      <c r="H16" s="4">
        <f t="shared" si="1"/>
        <v>0.10869565217391304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633.29999999999995</v>
      </c>
      <c r="E17" s="81">
        <v>591.66666666666663</v>
      </c>
      <c r="F17" s="39"/>
      <c r="G17" s="16"/>
      <c r="H17" s="10"/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1464.29</v>
      </c>
      <c r="E18" s="78">
        <v>1642.8571428571429</v>
      </c>
      <c r="F18" s="38">
        <v>1625</v>
      </c>
      <c r="G18" s="15">
        <f t="shared" si="0"/>
        <v>-1.0869565217391323E-2</v>
      </c>
      <c r="H18" s="4">
        <f t="shared" si="1"/>
        <v>0.10975284950385514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2250</v>
      </c>
      <c r="E19" s="81">
        <v>2442.8571428571427</v>
      </c>
      <c r="F19" s="39">
        <v>2435.7142857142858</v>
      </c>
      <c r="G19" s="16">
        <f t="shared" si="0"/>
        <v>-2.9239766081870285E-3</v>
      </c>
      <c r="H19" s="10">
        <f t="shared" si="1"/>
        <v>8.2539682539682566E-2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800</v>
      </c>
      <c r="E20" s="78">
        <v>1050</v>
      </c>
      <c r="F20" s="38">
        <v>850</v>
      </c>
      <c r="G20" s="15">
        <f t="shared" si="0"/>
        <v>-0.19047619047619047</v>
      </c>
      <c r="H20" s="4">
        <f t="shared" si="1"/>
        <v>6.25E-2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6">
        <v>931.25</v>
      </c>
      <c r="E21" s="81">
        <v>1150</v>
      </c>
      <c r="F21" s="39">
        <v>1075</v>
      </c>
      <c r="G21" s="16">
        <f t="shared" si="0"/>
        <v>-6.5217391304347824E-2</v>
      </c>
      <c r="H21" s="10">
        <f t="shared" si="1"/>
        <v>0.15436241610738255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1700</v>
      </c>
      <c r="E22" s="78">
        <v>1600</v>
      </c>
      <c r="F22" s="38">
        <v>1400</v>
      </c>
      <c r="G22" s="15">
        <f t="shared" si="0"/>
        <v>-0.125</v>
      </c>
      <c r="H22" s="4">
        <f t="shared" si="1"/>
        <v>-0.17647058823529413</v>
      </c>
    </row>
    <row r="23" spans="1:17" ht="15.75">
      <c r="A23" s="11">
        <v>20</v>
      </c>
      <c r="B23" s="12" t="s">
        <v>41</v>
      </c>
      <c r="C23" s="14" t="s">
        <v>42</v>
      </c>
      <c r="D23" s="56">
        <v>1033.33</v>
      </c>
      <c r="E23" s="81">
        <v>1225</v>
      </c>
      <c r="F23" s="39">
        <v>1125</v>
      </c>
      <c r="G23" s="16">
        <f t="shared" si="0"/>
        <v>-8.1632653061224483E-2</v>
      </c>
      <c r="H23" s="10">
        <f t="shared" si="1"/>
        <v>8.8713189397385234E-2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1450</v>
      </c>
      <c r="E24" s="78">
        <v>1571.43</v>
      </c>
      <c r="F24" s="38">
        <v>1260</v>
      </c>
      <c r="G24" s="15">
        <f t="shared" si="0"/>
        <v>-0.19818254710677538</v>
      </c>
      <c r="H24" s="4">
        <f t="shared" si="1"/>
        <v>-0.1310344827586207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1025</v>
      </c>
      <c r="E25" s="59">
        <v>1340</v>
      </c>
      <c r="F25" s="59">
        <v>1100</v>
      </c>
      <c r="G25" s="16">
        <f t="shared" si="0"/>
        <v>-0.17910447761194029</v>
      </c>
      <c r="H25" s="10">
        <f t="shared" si="1"/>
        <v>7.3170731707317069E-2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1285.71</v>
      </c>
      <c r="E26" s="78">
        <v>2250</v>
      </c>
      <c r="F26" s="38">
        <v>1840</v>
      </c>
      <c r="G26" s="18">
        <f t="shared" si="0"/>
        <v>-0.18222222222222223</v>
      </c>
      <c r="H26" s="50">
        <f t="shared" si="1"/>
        <v>0.43111588149738272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1500</v>
      </c>
      <c r="E27" s="81">
        <v>1375</v>
      </c>
      <c r="F27" s="39">
        <v>1600</v>
      </c>
      <c r="G27" s="16">
        <f t="shared" si="0"/>
        <v>0.16363636363636364</v>
      </c>
      <c r="H27" s="10">
        <f t="shared" si="1"/>
        <v>6.6666666666666666E-2</v>
      </c>
      <c r="K27" t="s">
        <v>64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712.86</v>
      </c>
      <c r="E28" s="78">
        <v>985.71428571428567</v>
      </c>
      <c r="F28" s="38">
        <v>737.85714285714289</v>
      </c>
      <c r="G28" s="15">
        <f t="shared" si="0"/>
        <v>-0.25144927536231876</v>
      </c>
      <c r="H28" s="4">
        <f t="shared" si="1"/>
        <v>3.5065991719472091E-2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6">
        <v>600</v>
      </c>
      <c r="E29" s="81">
        <v>781.66666666666663</v>
      </c>
      <c r="F29" s="39">
        <v>607.14285714285711</v>
      </c>
      <c r="G29" s="16">
        <f t="shared" si="0"/>
        <v>-0.22327139811148342</v>
      </c>
      <c r="H29" s="10">
        <f t="shared" si="1"/>
        <v>1.190476190476185E-2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689.23</v>
      </c>
      <c r="E30" s="78">
        <v>912.5</v>
      </c>
      <c r="F30" s="38">
        <v>892.85714285714289</v>
      </c>
      <c r="G30" s="15">
        <f t="shared" si="0"/>
        <v>-2.1526418786692723E-2</v>
      </c>
      <c r="H30" s="4">
        <f t="shared" si="1"/>
        <v>0.29544149682565018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1170</v>
      </c>
      <c r="E31" s="81">
        <v>1520</v>
      </c>
      <c r="F31" s="39">
        <v>1250</v>
      </c>
      <c r="G31" s="16">
        <f t="shared" si="0"/>
        <v>-0.17763157894736842</v>
      </c>
      <c r="H31" s="10">
        <f t="shared" si="1"/>
        <v>6.8376068376068383E-2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450</v>
      </c>
      <c r="E32" s="78">
        <v>571.42857142857144</v>
      </c>
      <c r="F32" s="38">
        <v>475</v>
      </c>
      <c r="G32" s="15">
        <f t="shared" si="0"/>
        <v>-0.16875000000000001</v>
      </c>
      <c r="H32" s="4">
        <f t="shared" si="1"/>
        <v>5.5555555555555552E-2</v>
      </c>
      <c r="I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6">
        <v>1750</v>
      </c>
      <c r="E33" s="81">
        <v>1808.33</v>
      </c>
      <c r="F33" s="39">
        <v>1658.3333333333333</v>
      </c>
      <c r="G33" s="16">
        <f t="shared" si="0"/>
        <v>-8.294761833662366E-2</v>
      </c>
      <c r="H33" s="10">
        <f t="shared" si="1"/>
        <v>-5.2380952380952424E-2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5">
        <v>2220</v>
      </c>
      <c r="E34" s="78">
        <v>2366.6666666666665</v>
      </c>
      <c r="F34" s="38">
        <v>2400</v>
      </c>
      <c r="G34" s="18">
        <f t="shared" si="0"/>
        <v>1.4084507042253586E-2</v>
      </c>
      <c r="H34" s="50">
        <f t="shared" si="1"/>
        <v>8.1081081081081086E-2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6">
        <v>512.5</v>
      </c>
      <c r="E35" s="81"/>
      <c r="F35" s="39">
        <v>650</v>
      </c>
      <c r="G35" s="16"/>
      <c r="H35" s="10">
        <f t="shared" si="1"/>
        <v>0.26829268292682928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3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25" workbookViewId="0">
      <selection activeCell="M31" sqref="M31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1">
        <v>2024</v>
      </c>
      <c r="E2" s="76">
        <v>2025</v>
      </c>
      <c r="F2" s="76"/>
      <c r="G2" s="73" t="s">
        <v>95</v>
      </c>
      <c r="H2" s="73"/>
      <c r="I2" t="s">
        <v>64</v>
      </c>
      <c r="M2" t="s">
        <v>64</v>
      </c>
    </row>
    <row r="3" spans="1:15" ht="32.25">
      <c r="A3" s="74" t="s">
        <v>2</v>
      </c>
      <c r="B3" s="75"/>
      <c r="C3" s="25" t="s">
        <v>3</v>
      </c>
      <c r="D3" s="57" t="s">
        <v>94</v>
      </c>
      <c r="E3" s="57" t="s">
        <v>91</v>
      </c>
      <c r="F3" s="57" t="s">
        <v>94</v>
      </c>
      <c r="G3" s="52" t="s">
        <v>4</v>
      </c>
      <c r="H3" s="52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3960</v>
      </c>
      <c r="E4" s="33">
        <v>4860</v>
      </c>
      <c r="F4" s="31">
        <v>4870</v>
      </c>
      <c r="G4" s="35">
        <f t="shared" ref="G4:G13" si="0">(F4-E4)/E4</f>
        <v>2.05761316872428E-3</v>
      </c>
      <c r="H4" s="35">
        <f t="shared" ref="H4:H13" si="1">+(F4-D4)/D4</f>
        <v>0.22979797979797981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2510</v>
      </c>
      <c r="E5" s="34">
        <v>3070</v>
      </c>
      <c r="F5" s="36">
        <v>2693.33</v>
      </c>
      <c r="G5" s="37">
        <f t="shared" si="0"/>
        <v>-0.12269381107491859</v>
      </c>
      <c r="H5" s="37">
        <f t="shared" si="1"/>
        <v>7.3039840637450171E-2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2153.33</v>
      </c>
      <c r="E6" s="33">
        <v>2590</v>
      </c>
      <c r="F6" s="31">
        <v>2470</v>
      </c>
      <c r="G6" s="35">
        <f t="shared" si="0"/>
        <v>-4.633204633204633E-2</v>
      </c>
      <c r="H6" s="35">
        <f t="shared" si="1"/>
        <v>0.14706059916501424</v>
      </c>
      <c r="J6" t="s">
        <v>64</v>
      </c>
      <c r="L6" t="s">
        <v>64</v>
      </c>
      <c r="M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3116.67</v>
      </c>
      <c r="E7" s="34">
        <v>3370</v>
      </c>
      <c r="F7" s="36">
        <v>3213.33</v>
      </c>
      <c r="G7" s="37">
        <f t="shared" si="0"/>
        <v>-4.6489614243323464E-2</v>
      </c>
      <c r="H7" s="37">
        <f t="shared" si="1"/>
        <v>3.1013870573400409E-2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1660</v>
      </c>
      <c r="E8" s="33">
        <v>2050</v>
      </c>
      <c r="F8" s="31">
        <v>1950</v>
      </c>
      <c r="G8" s="35">
        <f t="shared" si="0"/>
        <v>-4.878048780487805E-2</v>
      </c>
      <c r="H8" s="35">
        <f t="shared" si="1"/>
        <v>0.1746987951807229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2230</v>
      </c>
      <c r="E9" s="34">
        <v>2776</v>
      </c>
      <c r="F9" s="36">
        <v>2676</v>
      </c>
      <c r="G9" s="37">
        <f t="shared" si="0"/>
        <v>-3.6023054755043228E-2</v>
      </c>
      <c r="H9" s="37">
        <f t="shared" si="1"/>
        <v>0.2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755</v>
      </c>
      <c r="E10" s="33">
        <v>1016</v>
      </c>
      <c r="F10" s="31">
        <v>933.33</v>
      </c>
      <c r="G10" s="35">
        <f t="shared" si="0"/>
        <v>-8.1368110236220426E-2</v>
      </c>
      <c r="H10" s="35">
        <f t="shared" si="1"/>
        <v>0.2361986754966888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2146.67</v>
      </c>
      <c r="E11" s="34">
        <v>2110</v>
      </c>
      <c r="F11" s="36">
        <v>1990</v>
      </c>
      <c r="G11" s="37">
        <f t="shared" si="0"/>
        <v>-5.6872037914691941E-2</v>
      </c>
      <c r="H11" s="37">
        <f t="shared" si="1"/>
        <v>-7.2982805927320024E-2</v>
      </c>
    </row>
    <row r="12" spans="1:15" ht="15.75">
      <c r="A12" s="22">
        <v>9</v>
      </c>
      <c r="B12" s="24" t="s">
        <v>22</v>
      </c>
      <c r="C12" s="23" t="s">
        <v>23</v>
      </c>
      <c r="D12" s="33">
        <v>1213.33</v>
      </c>
      <c r="E12" s="33">
        <v>1473.33</v>
      </c>
      <c r="F12" s="31">
        <v>1690</v>
      </c>
      <c r="G12" s="35">
        <f t="shared" si="0"/>
        <v>0.14706141869099257</v>
      </c>
      <c r="H12" s="35">
        <f t="shared" si="1"/>
        <v>0.39286096939826765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1324</v>
      </c>
      <c r="E13" s="34">
        <v>1620</v>
      </c>
      <c r="F13" s="36">
        <v>1580</v>
      </c>
      <c r="G13" s="37">
        <f t="shared" si="0"/>
        <v>-2.4691358024691357E-2</v>
      </c>
      <c r="H13" s="37">
        <f t="shared" si="1"/>
        <v>0.19335347432024169</v>
      </c>
    </row>
    <row r="14" spans="1:15" ht="15.75">
      <c r="A14" s="22">
        <v>11</v>
      </c>
      <c r="B14" s="24" t="s">
        <v>26</v>
      </c>
      <c r="C14" s="23" t="s">
        <v>27</v>
      </c>
      <c r="D14" s="33">
        <v>400</v>
      </c>
      <c r="E14" s="77"/>
      <c r="F14" s="53"/>
      <c r="G14" s="35"/>
      <c r="H14" s="35"/>
      <c r="K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>
        <v>986.67</v>
      </c>
      <c r="F16" s="31"/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1993.33</v>
      </c>
      <c r="E17" s="34">
        <v>2040</v>
      </c>
      <c r="F17" s="36">
        <v>2010</v>
      </c>
      <c r="G17" s="37">
        <f t="shared" ref="G17:G26" si="2">(F17-E17)/E17</f>
        <v>-1.4705882352941176E-2</v>
      </c>
      <c r="H17" s="37">
        <f t="shared" ref="H17:H26" si="3">+(F17-D17)/D17</f>
        <v>8.3628902389469243E-3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3685</v>
      </c>
      <c r="E18" s="33">
        <v>3733.33</v>
      </c>
      <c r="F18" s="31">
        <v>3766.67</v>
      </c>
      <c r="G18" s="35">
        <f t="shared" si="2"/>
        <v>8.9303651163974637E-3</v>
      </c>
      <c r="H18" s="35">
        <f t="shared" si="3"/>
        <v>2.2162822252374512E-2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1110</v>
      </c>
      <c r="E19" s="34">
        <v>1403.33</v>
      </c>
      <c r="F19" s="36">
        <v>1260</v>
      </c>
      <c r="G19" s="37">
        <f t="shared" si="2"/>
        <v>-0.10213563452644776</v>
      </c>
      <c r="H19" s="37">
        <f t="shared" si="3"/>
        <v>0.13513513513513514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1206.67</v>
      </c>
      <c r="E20" s="33">
        <v>1432.5</v>
      </c>
      <c r="F20" s="31">
        <v>1293.33</v>
      </c>
      <c r="G20" s="35">
        <f t="shared" si="2"/>
        <v>-9.7151832460733029E-2</v>
      </c>
      <c r="H20" s="35">
        <f t="shared" si="3"/>
        <v>7.1817481167178968E-2</v>
      </c>
      <c r="J20" s="46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/>
      <c r="E21" s="34">
        <v>1920</v>
      </c>
      <c r="F21" s="36">
        <v>1820</v>
      </c>
      <c r="G21" s="37">
        <f t="shared" si="2"/>
        <v>-5.2083333333333336E-2</v>
      </c>
      <c r="H21" s="37"/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1305</v>
      </c>
      <c r="E22" s="33">
        <v>1700</v>
      </c>
      <c r="F22" s="31">
        <v>1540</v>
      </c>
      <c r="G22" s="35">
        <f t="shared" si="2"/>
        <v>-9.4117647058823528E-2</v>
      </c>
      <c r="H22" s="35">
        <f t="shared" si="3"/>
        <v>0.18007662835249041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1686.67</v>
      </c>
      <c r="E23" s="34">
        <v>1853.33</v>
      </c>
      <c r="F23" s="36">
        <v>1650</v>
      </c>
      <c r="G23" s="37">
        <f t="shared" si="2"/>
        <v>-0.10971062897595137</v>
      </c>
      <c r="H23" s="37">
        <f t="shared" si="3"/>
        <v>-2.1741063752838477E-2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/>
      <c r="E24" s="33">
        <v>1625</v>
      </c>
      <c r="F24" s="31">
        <v>1520</v>
      </c>
      <c r="G24" s="35">
        <f t="shared" si="2"/>
        <v>-6.4615384615384616E-2</v>
      </c>
      <c r="H24" s="35"/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1593.33</v>
      </c>
      <c r="E25" s="34">
        <v>2700</v>
      </c>
      <c r="F25" s="36">
        <v>2493.33</v>
      </c>
      <c r="G25" s="37">
        <f t="shared" si="2"/>
        <v>-7.654444444444447E-2</v>
      </c>
      <c r="H25" s="37">
        <f t="shared" si="3"/>
        <v>0.5648547381898289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2380</v>
      </c>
      <c r="E26" s="33">
        <v>2886.67</v>
      </c>
      <c r="F26" s="31">
        <v>2890</v>
      </c>
      <c r="G26" s="35">
        <f t="shared" si="2"/>
        <v>1.1535783445977292E-3</v>
      </c>
      <c r="H26" s="35">
        <f t="shared" si="3"/>
        <v>0.21428571428571427</v>
      </c>
    </row>
    <row r="27" spans="1:14" ht="15.75">
      <c r="A27" s="19">
        <v>24</v>
      </c>
      <c r="B27" s="20" t="s">
        <v>50</v>
      </c>
      <c r="C27" s="21" t="s">
        <v>51</v>
      </c>
      <c r="D27" s="34">
        <v>987.5</v>
      </c>
      <c r="E27" s="34">
        <v>1264</v>
      </c>
      <c r="F27" s="36">
        <v>1020</v>
      </c>
      <c r="G27" s="37">
        <f t="shared" ref="G27:G33" si="4">(F27-E27)/E27</f>
        <v>-0.19303797468354431</v>
      </c>
      <c r="H27" s="37">
        <f t="shared" ref="H27:H33" si="5">+(F27-D27)/D27</f>
        <v>3.2911392405063293E-2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1266.67</v>
      </c>
      <c r="E28" s="33">
        <v>1380</v>
      </c>
      <c r="F28" s="31">
        <v>1146.67</v>
      </c>
      <c r="G28" s="35">
        <f t="shared" si="4"/>
        <v>-0.16907971014492748</v>
      </c>
      <c r="H28" s="35">
        <f t="shared" si="5"/>
        <v>-9.4736592798440003E-2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1520</v>
      </c>
      <c r="E29" s="34"/>
      <c r="F29" s="36">
        <v>1526.67</v>
      </c>
      <c r="G29" s="37"/>
      <c r="H29" s="37">
        <f t="shared" si="5"/>
        <v>4.3881578947368898E-3</v>
      </c>
    </row>
    <row r="30" spans="1:14" ht="15.75">
      <c r="A30" s="22">
        <v>27</v>
      </c>
      <c r="B30" s="24" t="s">
        <v>56</v>
      </c>
      <c r="C30" s="23" t="s">
        <v>57</v>
      </c>
      <c r="D30" s="33">
        <v>530</v>
      </c>
      <c r="E30" s="33">
        <v>730</v>
      </c>
      <c r="F30" s="31">
        <v>696.67</v>
      </c>
      <c r="G30" s="35">
        <f t="shared" si="4"/>
        <v>-4.5657534246575399E-2</v>
      </c>
      <c r="H30" s="35">
        <f t="shared" si="5"/>
        <v>0.31447169811320747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2140</v>
      </c>
      <c r="E31" s="34">
        <v>2193.33</v>
      </c>
      <c r="F31" s="36">
        <v>2100</v>
      </c>
      <c r="G31" s="37">
        <f t="shared" si="4"/>
        <v>-4.2551736400815166E-2</v>
      </c>
      <c r="H31" s="37">
        <f t="shared" si="5"/>
        <v>-1.8691588785046728E-2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2790</v>
      </c>
      <c r="E32" s="33">
        <v>3105</v>
      </c>
      <c r="F32" s="31"/>
      <c r="G32" s="35"/>
      <c r="H32" s="35"/>
    </row>
    <row r="33" spans="1:13" ht="16.5" thickBot="1">
      <c r="A33" s="28">
        <v>30</v>
      </c>
      <c r="B33" s="29" t="s">
        <v>61</v>
      </c>
      <c r="C33" s="30" t="s">
        <v>62</v>
      </c>
      <c r="D33" s="34">
        <v>1100</v>
      </c>
      <c r="E33" s="34">
        <v>1066.67</v>
      </c>
      <c r="F33" s="36">
        <v>1020</v>
      </c>
      <c r="G33" s="37">
        <f t="shared" si="4"/>
        <v>-4.3752988271911715E-2</v>
      </c>
      <c r="H33" s="37">
        <f t="shared" si="5"/>
        <v>-7.2727272727272724E-2</v>
      </c>
    </row>
    <row r="34" spans="1:13">
      <c r="A34" s="41" t="s">
        <v>87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86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2025-07-04T09:46:30Z</dcterms:modified>
</cp:coreProperties>
</file>