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160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96" l="1"/>
  <c r="H14" i="96"/>
  <c r="H16" i="96"/>
  <c r="G13" i="96"/>
  <c r="G4" i="96" l="1"/>
  <c r="H24" i="96" l="1"/>
  <c r="G15" i="96"/>
  <c r="H32" i="96" l="1"/>
  <c r="G32" i="96"/>
  <c r="H31" i="96"/>
  <c r="G31" i="96"/>
  <c r="H30" i="96"/>
  <c r="G30" i="96"/>
  <c r="H29" i="96"/>
  <c r="G29" i="96"/>
  <c r="H28" i="96"/>
  <c r="G28" i="96"/>
  <c r="H27" i="96"/>
  <c r="G27" i="96"/>
  <c r="H26" i="96"/>
  <c r="G26" i="96"/>
  <c r="H25" i="96"/>
  <c r="G25" i="96"/>
  <c r="H23" i="96"/>
  <c r="G23" i="96"/>
  <c r="H22" i="96"/>
  <c r="G22" i="96"/>
  <c r="H21" i="96"/>
  <c r="G21" i="96"/>
  <c r="H20" i="96"/>
  <c r="G20" i="96"/>
  <c r="H19" i="96"/>
  <c r="G19" i="96"/>
  <c r="H18" i="96"/>
  <c r="G18" i="96"/>
  <c r="H17" i="96"/>
  <c r="G17" i="96"/>
  <c r="H13" i="96"/>
  <c r="H12" i="96"/>
  <c r="G12" i="96"/>
  <c r="H11" i="96"/>
  <c r="G11" i="96"/>
  <c r="H10" i="96"/>
  <c r="G10" i="96"/>
  <c r="H9" i="96"/>
  <c r="G9" i="96"/>
  <c r="H8" i="96"/>
  <c r="G8" i="96"/>
  <c r="H7" i="96"/>
  <c r="G7" i="96"/>
  <c r="H6" i="96"/>
  <c r="G6" i="96"/>
  <c r="H5" i="96"/>
  <c r="G5" i="96"/>
  <c r="H4" i="96"/>
  <c r="H34" i="2"/>
  <c r="H33" i="2"/>
  <c r="H32" i="2"/>
  <c r="G32" i="2"/>
  <c r="H31" i="2"/>
  <c r="G31" i="2"/>
  <c r="H30" i="2"/>
  <c r="G29" i="2"/>
  <c r="H29" i="2"/>
  <c r="H28" i="2"/>
  <c r="G28" i="2"/>
  <c r="H27" i="2"/>
  <c r="G27" i="2"/>
  <c r="H26" i="2"/>
  <c r="G25" i="2"/>
  <c r="H25" i="2"/>
  <c r="H24" i="2"/>
  <c r="G24" i="2"/>
  <c r="H23" i="2"/>
  <c r="G23" i="2"/>
  <c r="H22" i="2"/>
  <c r="G21" i="2"/>
  <c r="H21" i="2"/>
  <c r="H20" i="2"/>
  <c r="G20" i="2"/>
  <c r="G19" i="2"/>
  <c r="H19" i="2"/>
  <c r="H18" i="2"/>
  <c r="G17" i="2"/>
  <c r="H17" i="2"/>
  <c r="H16" i="2"/>
  <c r="G16" i="2"/>
  <c r="G15" i="2"/>
  <c r="H15" i="2"/>
  <c r="H14" i="2"/>
  <c r="G13" i="2"/>
  <c r="H13" i="2"/>
  <c r="H12" i="2"/>
  <c r="G12" i="2"/>
  <c r="H11" i="2"/>
  <c r="G11" i="2"/>
  <c r="H10" i="2"/>
  <c r="G9" i="2"/>
  <c r="H9" i="2"/>
  <c r="H8" i="2"/>
  <c r="G8" i="2"/>
  <c r="H7" i="2"/>
  <c r="G7" i="2"/>
  <c r="H6" i="2"/>
  <c r="G5" i="2"/>
  <c r="H5" i="2"/>
  <c r="H4" i="2"/>
  <c r="G4" i="2"/>
  <c r="G6" i="2" l="1"/>
  <c r="G10" i="2"/>
  <c r="G14" i="2"/>
  <c r="G18" i="2"/>
  <c r="G22" i="2"/>
  <c r="G26" i="2"/>
  <c r="G30" i="2"/>
  <c r="G34" i="2"/>
  <c r="G33" i="2"/>
</calcChain>
</file>

<file path=xl/sharedStrings.xml><?xml version="1.0" encoding="utf-8"?>
<sst xmlns="http://schemas.openxmlformats.org/spreadsheetml/2006/main" count="160" uniqueCount="95">
  <si>
    <t xml:space="preserve">Table  1 :  Change in  Wholesale  Prices at Peliyagoda Fish Market (Rs/Kg) </t>
  </si>
  <si>
    <t>Variety</t>
  </si>
  <si>
    <t xml:space="preserve"> </t>
  </si>
  <si>
    <t>Sinhala Name</t>
  </si>
  <si>
    <t>Common Name</t>
  </si>
  <si>
    <t xml:space="preserve">Last week </t>
  </si>
  <si>
    <t>Last Year</t>
  </si>
  <si>
    <t>තෝරා</t>
  </si>
  <si>
    <t>Seer (Ni-L)</t>
  </si>
  <si>
    <t>පරව් (ලොකු)</t>
  </si>
  <si>
    <t>Trevally (L)</t>
  </si>
  <si>
    <t xml:space="preserve">  </t>
  </si>
  <si>
    <t>ගල්මාළු (ලොකු)</t>
  </si>
  <si>
    <t>Rock fish (L)</t>
  </si>
  <si>
    <t>ගල්මාළු (පොඩි)</t>
  </si>
  <si>
    <t>Rock fish (S)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</si>
  <si>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</si>
  <si>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</si>
  <si>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</si>
  <si>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</si>
  <si>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</si>
  <si>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</si>
  <si>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</si>
  <si>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</si>
  <si>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</si>
  <si>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Sharks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</si>
  <si>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</si>
  <si>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</si>
  <si>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</si>
  <si>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</si>
  <si>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</si>
  <si>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</si>
  <si>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</si>
  <si>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</si>
  <si>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</si>
  <si>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Anchovy</t>
  </si>
  <si>
    <t>ඉස්සා (M)</t>
  </si>
  <si>
    <t>Prawns (M) 3"</t>
  </si>
  <si>
    <t xml:space="preserve"> කොප්පරා</t>
  </si>
  <si>
    <t>Marlins</t>
  </si>
  <si>
    <t>අලගොඩුවා</t>
  </si>
  <si>
    <t>Frigate tuna(L)</t>
  </si>
  <si>
    <t>ඇටවල්ලා</t>
  </si>
  <si>
    <t>Kawakawa</t>
  </si>
  <si>
    <t>ඇටිස්සා</t>
  </si>
  <si>
    <t>Red Bream(L)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</si>
  <si>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</si>
  <si>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</si>
  <si>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</si>
  <si>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</si>
  <si>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</si>
  <si>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</si>
  <si>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</si>
  <si>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Anchovies</t>
  </si>
  <si>
    <t>ජීලාවා</t>
  </si>
  <si>
    <t>Barracuda(L)</t>
  </si>
  <si>
    <t>ලින්නා</t>
  </si>
  <si>
    <t>Indian Scad(L)</t>
  </si>
  <si>
    <t>Indian Scad(S)</t>
  </si>
  <si>
    <t>ලේන පරව්</t>
  </si>
  <si>
    <t>Rainbow Runner</t>
  </si>
  <si>
    <t>සුද්දා</t>
  </si>
  <si>
    <t>Threadfin  Bream</t>
  </si>
  <si>
    <t>සූඩයා</t>
  </si>
  <si>
    <t>White Sardinella</t>
  </si>
  <si>
    <t>දැල්ලා</t>
  </si>
  <si>
    <t>Squids /Cuttle fish(Peeli)</t>
  </si>
  <si>
    <t>කකුළුවා(L)</t>
  </si>
  <si>
    <t>Sea Crabs(L)</t>
  </si>
  <si>
    <t>තිලාපියා</t>
  </si>
  <si>
    <t>Tilapia (M)</t>
  </si>
  <si>
    <t>Abbreviations :  L - Large, M - Medium, S - Small</t>
  </si>
  <si>
    <t xml:space="preserve">Table 2:  Change in Consumer Prices at Selected Markets  - (Rs/Kg) </t>
  </si>
  <si>
    <t>Seer</t>
  </si>
  <si>
    <t>Rock Fish (L)</t>
  </si>
  <si>
    <t>Shark</t>
  </si>
  <si>
    <t>Indian mackerel</t>
  </si>
  <si>
    <t>Anchovies</t>
  </si>
  <si>
    <t>Prawns (M)</t>
  </si>
  <si>
    <t>Frigate tuna</t>
  </si>
  <si>
    <t>Ginnati paraw</t>
  </si>
  <si>
    <t>Indian Anchovy</t>
  </si>
  <si>
    <t>Indian Scade</t>
  </si>
  <si>
    <t>Rainbow runner</t>
  </si>
  <si>
    <t>Threadfin bream</t>
  </si>
  <si>
    <t>Cuttle fish</t>
  </si>
  <si>
    <t>කකුළුවා</t>
  </si>
  <si>
    <t>Thilapia (M)</t>
  </si>
  <si>
    <t>Maharagama and Dematagoda fish markets.</t>
  </si>
  <si>
    <r>
      <t>2</t>
    </r>
    <r>
      <rPr>
        <b/>
        <vertAlign val="superscript"/>
        <sz val="11"/>
        <color indexed="8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week of Mar.</t>
    </r>
  </si>
  <si>
    <r>
      <t>1</t>
    </r>
    <r>
      <rPr>
        <b/>
        <vertAlign val="superscript"/>
        <sz val="11"/>
        <color indexed="8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week of Mar.</t>
    </r>
  </si>
  <si>
    <r>
      <t>% Change   compared to:2</t>
    </r>
    <r>
      <rPr>
        <b/>
        <vertAlign val="superscript"/>
        <sz val="11"/>
        <color indexed="8"/>
        <rFont val="Times New Roman"/>
        <family val="1"/>
      </rPr>
      <t>nd</t>
    </r>
    <r>
      <rPr>
        <b/>
        <sz val="11"/>
        <color indexed="8"/>
        <rFont val="Times New Roman"/>
        <family val="1"/>
      </rPr>
      <t xml:space="preserve"> week of Mar. 2026</t>
    </r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</si>
  <si>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</si>
  <si>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r>
      <t>% Change   compared to:2</t>
    </r>
    <r>
      <rPr>
        <b/>
        <vertAlign val="superscript"/>
        <sz val="11"/>
        <color rgb="FF000000"/>
        <rFont val="Times New Roman"/>
        <family val="1"/>
      </rPr>
      <t>nd</t>
    </r>
    <r>
      <rPr>
        <b/>
        <sz val="11"/>
        <color rgb="FF000000"/>
        <rFont val="Times New Roman"/>
        <family val="1"/>
      </rPr>
      <t xml:space="preserve"> week of Mar. 2026</t>
    </r>
  </si>
  <si>
    <r>
      <t>2</t>
    </r>
    <r>
      <rPr>
        <b/>
        <vertAlign val="superscript"/>
        <sz val="11"/>
        <color rgb="FF000000"/>
        <rFont val="Calibri"/>
        <family val="2"/>
      </rPr>
      <t>nd</t>
    </r>
    <r>
      <rPr>
        <b/>
        <sz val="11"/>
        <color rgb="FF000000"/>
        <rFont val="Calibri"/>
        <family val="2"/>
      </rPr>
      <t xml:space="preserve"> week of Mar.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</si>
</sst>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b/>
      <sz val="11"/>
      <name val="Calisto MT"/>
      <family val="1"/>
    </font>
    <font>
      <b/>
      <sz val="11"/>
      <color indexed="8"/>
      <name val="Calibri"/>
      <family val="2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i/>
      <sz val="11"/>
      <color theme="1"/>
      <name val="Calisto MT"/>
      <family val="1"/>
    </font>
    <font>
      <i/>
      <sz val="11"/>
      <color theme="0"/>
      <name val="Calisto MT"/>
      <family val="1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b/>
      <vertAlign val="superscript"/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Calisto MT"/>
      <family val="1"/>
    </font>
    <font>
      <sz val="11"/>
      <name val="Calibri"/>
      <family val="2"/>
      <scheme val="minor"/>
    </font>
    <font>
      <sz val="11"/>
      <name val="Calisto MT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Iskoola Pota"/>
      <family val="1"/>
    </font>
    <font>
      <sz val="11"/>
      <color indexed="8"/>
      <name val="Times New Roman"/>
      <family val="1"/>
    </font>
    <font>
      <sz val="11"/>
      <name val="Calibri "/>
      <charset val="134"/>
    </font>
    <font>
      <b/>
      <vertAlign val="superscript"/>
      <sz val="11"/>
      <color rgb="FF000000"/>
      <name val="Times New Roman"/>
      <family val="1"/>
    </font>
    <font>
      <b/>
      <vertAlign val="superscript"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9" fontId="19" fillId="0" borderId="0" applyFont="0" applyFill="0" applyBorder="0" applyAlignment="0" applyProtection="0"/>
    <xf numFmtId="0" fontId="19" fillId="0" borderId="0"/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</cellStyleXfs>
  <cellXfs count="73">
    <xf numFmtId="0" fontId="0" fillId="0" borderId="0" xfId="0"/>
    <xf numFmtId="0" fontId="3" fillId="4" borderId="6" xfId="2" applyFont="1" applyFill="1" applyBorder="1" applyAlignment="1">
      <alignment horizontal="center" vertical="center"/>
    </xf>
    <xf numFmtId="0" fontId="4" fillId="4" borderId="6" xfId="0" applyFont="1" applyFill="1" applyBorder="1" applyAlignment="1">
      <alignment wrapText="1"/>
    </xf>
    <xf numFmtId="0" fontId="2" fillId="4" borderId="6" xfId="0" applyFont="1" applyFill="1" applyBorder="1" applyAlignment="1">
      <alignment horizontal="center" vertical="center" wrapText="1"/>
    </xf>
    <xf numFmtId="0" fontId="5" fillId="2" borderId="6" xfId="0" applyFont="1" applyFill="1" applyBorder="1"/>
    <xf numFmtId="0" fontId="5" fillId="3" borderId="6" xfId="0" applyFont="1" applyFill="1" applyBorder="1"/>
    <xf numFmtId="0" fontId="6" fillId="3" borderId="6" xfId="0" applyFont="1" applyFill="1" applyBorder="1"/>
    <xf numFmtId="0" fontId="5" fillId="3" borderId="12" xfId="0" applyFont="1" applyFill="1" applyBorder="1"/>
    <xf numFmtId="0" fontId="7" fillId="0" borderId="0" xfId="0" applyFont="1"/>
    <xf numFmtId="0" fontId="5" fillId="0" borderId="0" xfId="0" applyFont="1"/>
    <xf numFmtId="0" fontId="8" fillId="0" borderId="0" xfId="0" applyFont="1"/>
    <xf numFmtId="0" fontId="9" fillId="5" borderId="6" xfId="0" applyFont="1" applyFill="1" applyBorder="1" applyAlignment="1">
      <alignment wrapText="1"/>
    </xf>
    <xf numFmtId="0" fontId="4" fillId="5" borderId="6" xfId="0" applyFont="1" applyFill="1" applyBorder="1" applyAlignment="1">
      <alignment wrapText="1"/>
    </xf>
    <xf numFmtId="0" fontId="2" fillId="5" borderId="6" xfId="0" applyFont="1" applyFill="1" applyBorder="1" applyAlignment="1">
      <alignment horizontal="center" vertical="center" wrapText="1"/>
    </xf>
    <xf numFmtId="2" fontId="10" fillId="0" borderId="6" xfId="0" applyNumberFormat="1" applyFont="1" applyBorder="1"/>
    <xf numFmtId="2" fontId="11" fillId="6" borderId="6" xfId="0" applyNumberFormat="1" applyFont="1" applyFill="1" applyBorder="1" applyAlignment="1">
      <alignment wrapText="1"/>
    </xf>
    <xf numFmtId="2" fontId="11" fillId="6" borderId="6" xfId="0" applyNumberFormat="1" applyFont="1" applyFill="1" applyBorder="1"/>
    <xf numFmtId="2" fontId="10" fillId="6" borderId="6" xfId="0" applyNumberFormat="1" applyFont="1" applyFill="1" applyBorder="1"/>
    <xf numFmtId="2" fontId="11" fillId="7" borderId="6" xfId="0" applyNumberFormat="1" applyFont="1" applyFill="1" applyBorder="1"/>
    <xf numFmtId="2" fontId="11" fillId="2" borderId="6" xfId="0" applyNumberFormat="1" applyFont="1" applyFill="1" applyBorder="1"/>
    <xf numFmtId="2" fontId="12" fillId="6" borderId="6" xfId="0" applyNumberFormat="1" applyFont="1" applyFill="1" applyBorder="1"/>
    <xf numFmtId="2" fontId="12" fillId="0" borderId="6" xfId="0" applyNumberFormat="1" applyFont="1" applyBorder="1"/>
    <xf numFmtId="2" fontId="10" fillId="0" borderId="0" xfId="0" applyNumberFormat="1" applyFont="1"/>
    <xf numFmtId="0" fontId="1" fillId="0" borderId="0" xfId="0" applyFont="1"/>
    <xf numFmtId="0" fontId="2" fillId="3" borderId="5" xfId="0" applyFont="1" applyFill="1" applyBorder="1" applyAlignment="1">
      <alignment horizontal="center" vertical="center"/>
    </xf>
    <xf numFmtId="0" fontId="5" fillId="2" borderId="9" xfId="0" applyFont="1" applyFill="1" applyBorder="1"/>
    <xf numFmtId="2" fontId="1" fillId="2" borderId="6" xfId="0" applyNumberFormat="1" applyFont="1" applyFill="1" applyBorder="1"/>
    <xf numFmtId="2" fontId="10" fillId="2" borderId="6" xfId="0" applyNumberFormat="1" applyFont="1" applyFill="1" applyBorder="1"/>
    <xf numFmtId="9" fontId="22" fillId="2" borderId="6" xfId="1" applyFont="1" applyFill="1" applyBorder="1" applyAlignment="1"/>
    <xf numFmtId="0" fontId="5" fillId="3" borderId="9" xfId="0" applyFont="1" applyFill="1" applyBorder="1"/>
    <xf numFmtId="2" fontId="1" fillId="3" borderId="6" xfId="0" applyNumberFormat="1" applyFont="1" applyFill="1" applyBorder="1"/>
    <xf numFmtId="2" fontId="10" fillId="3" borderId="6" xfId="0" applyNumberFormat="1" applyFont="1" applyFill="1" applyBorder="1"/>
    <xf numFmtId="9" fontId="22" fillId="3" borderId="6" xfId="1" applyFont="1" applyFill="1" applyBorder="1" applyAlignment="1"/>
    <xf numFmtId="2" fontId="1" fillId="2" borderId="10" xfId="0" applyNumberFormat="1" applyFont="1" applyFill="1" applyBorder="1"/>
    <xf numFmtId="2" fontId="10" fillId="2" borderId="10" xfId="0" applyNumberFormat="1" applyFont="1" applyFill="1" applyBorder="1"/>
    <xf numFmtId="9" fontId="22" fillId="0" borderId="6" xfId="1" applyFont="1" applyFill="1" applyBorder="1" applyAlignment="1"/>
    <xf numFmtId="0" fontId="23" fillId="3" borderId="6" xfId="2" applyFont="1" applyFill="1" applyBorder="1"/>
    <xf numFmtId="2" fontId="1" fillId="0" borderId="6" xfId="0" applyNumberFormat="1" applyFont="1" applyBorder="1"/>
    <xf numFmtId="0" fontId="5" fillId="3" borderId="11" xfId="0" applyFont="1" applyFill="1" applyBorder="1"/>
    <xf numFmtId="0" fontId="2" fillId="5" borderId="5" xfId="0" applyFont="1" applyFill="1" applyBorder="1" applyAlignment="1">
      <alignment horizontal="center" vertical="center"/>
    </xf>
    <xf numFmtId="0" fontId="25" fillId="5" borderId="15" xfId="2" applyFont="1" applyFill="1" applyBorder="1" applyAlignment="1">
      <alignment horizontal="center" vertical="center"/>
    </xf>
    <xf numFmtId="0" fontId="25" fillId="0" borderId="6" xfId="2" applyFont="1" applyBorder="1" applyAlignment="1">
      <alignment horizontal="right"/>
    </xf>
    <xf numFmtId="0" fontId="26" fillId="0" borderId="6" xfId="0" applyFont="1" applyBorder="1"/>
    <xf numFmtId="0" fontId="25" fillId="0" borderId="6" xfId="2" applyFont="1" applyBorder="1"/>
    <xf numFmtId="9" fontId="1" fillId="0" borderId="6" xfId="1" applyFont="1" applyBorder="1" applyAlignment="1"/>
    <xf numFmtId="0" fontId="25" fillId="6" borderId="6" xfId="2" applyFont="1" applyFill="1" applyBorder="1" applyAlignment="1">
      <alignment horizontal="right"/>
    </xf>
    <xf numFmtId="0" fontId="26" fillId="6" borderId="6" xfId="0" applyFont="1" applyFill="1" applyBorder="1"/>
    <xf numFmtId="0" fontId="25" fillId="6" borderId="6" xfId="2" applyFont="1" applyFill="1" applyBorder="1"/>
    <xf numFmtId="9" fontId="1" fillId="6" borderId="6" xfId="1" applyFont="1" applyFill="1" applyBorder="1" applyAlignment="1"/>
    <xf numFmtId="9" fontId="1" fillId="2" borderId="6" xfId="1" applyFont="1" applyFill="1" applyBorder="1" applyAlignment="1"/>
    <xf numFmtId="2" fontId="1" fillId="6" borderId="6" xfId="0" applyNumberFormat="1" applyFont="1" applyFill="1" applyBorder="1"/>
    <xf numFmtId="0" fontId="26" fillId="8" borderId="6" xfId="0" applyFont="1" applyFill="1" applyBorder="1"/>
    <xf numFmtId="0" fontId="25" fillId="8" borderId="6" xfId="2" applyFont="1" applyFill="1" applyBorder="1"/>
    <xf numFmtId="0" fontId="27" fillId="6" borderId="6" xfId="0" applyFont="1" applyFill="1" applyBorder="1"/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4" fillId="0" borderId="13" xfId="2" applyFont="1" applyBorder="1" applyAlignment="1">
      <alignment horizontal="center" vertical="center"/>
    </xf>
    <xf numFmtId="0" fontId="24" fillId="0" borderId="14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0" fillId="5" borderId="6" xfId="2" applyFont="1" applyFill="1" applyBorder="1" applyAlignment="1">
      <alignment horizontal="center" vertical="center" wrapText="1"/>
    </xf>
    <xf numFmtId="0" fontId="2" fillId="5" borderId="6" xfId="2" applyFont="1" applyFill="1" applyBorder="1" applyAlignment="1">
      <alignment horizontal="center" vertical="center" wrapText="1"/>
    </xf>
    <xf numFmtId="0" fontId="25" fillId="5" borderId="15" xfId="2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center" vertical="center" wrapText="1"/>
    </xf>
    <xf numFmtId="0" fontId="3" fillId="4" borderId="7" xfId="2" applyFont="1" applyFill="1" applyBorder="1" applyAlignment="1">
      <alignment horizontal="center" vertical="center"/>
    </xf>
    <xf numFmtId="0" fontId="3" fillId="4" borderId="8" xfId="2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3"/>
    <cellStyle name="Normal 2 3" xfId="4"/>
    <cellStyle name="Normal 3" xfId="5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I12" sqref="I12"/>
    </sheetView>
  </sheetViews>
  <sheetFormatPr defaultColWidth="9" defaultRowHeight="15"/>
  <cols>
    <col min="1" max="1" width="4.28515625" style="23" customWidth="1"/>
    <col min="2" max="2" width="15.42578125" style="23" customWidth="1"/>
    <col min="3" max="3" width="17" style="23" customWidth="1"/>
    <col min="4" max="4" width="11.28515625" style="23" customWidth="1"/>
    <col min="5" max="5" width="11.5703125" style="23" customWidth="1"/>
    <col min="6" max="6" width="10.85546875" style="23" customWidth="1"/>
    <col min="7" max="7" width="7.7109375" style="23" customWidth="1"/>
    <col min="8" max="8" width="7.5703125" style="23" customWidth="1"/>
    <col min="9" max="16384" width="9" style="23"/>
  </cols>
  <sheetData>
    <row r="1" spans="1:9">
      <c r="A1" s="56" t="s">
        <v>0</v>
      </c>
      <c r="B1" s="57"/>
      <c r="C1" s="57"/>
      <c r="D1" s="57"/>
      <c r="E1" s="57"/>
      <c r="F1" s="57"/>
      <c r="G1" s="58"/>
      <c r="H1" s="58"/>
    </row>
    <row r="2" spans="1:9" ht="67.5" customHeight="1">
      <c r="A2" s="59" t="s">
        <v>1</v>
      </c>
      <c r="B2" s="59"/>
      <c r="C2" s="59"/>
      <c r="D2" s="39">
        <v>2025</v>
      </c>
      <c r="E2" s="60">
        <v>2026</v>
      </c>
      <c r="F2" s="60"/>
      <c r="G2" s="61" t="s">
        <v>93</v>
      </c>
      <c r="H2" s="62"/>
      <c r="I2" s="23" t="s">
        <v>2</v>
      </c>
    </row>
    <row r="3" spans="1:9" ht="40.5" customHeight="1">
      <c r="A3" s="63" t="s">
        <v>3</v>
      </c>
      <c r="B3" s="63"/>
      <c r="C3" s="40" t="s">
        <v>4</v>
      </c>
      <c r="D3" s="11" t="s">
        <v>94</v>
      </c>
      <c r="E3" s="12" t="s">
        <v>90</v>
      </c>
      <c r="F3" s="11" t="s">
        <v>94</v>
      </c>
      <c r="G3" s="13" t="s">
        <v>5</v>
      </c>
      <c r="H3" s="13" t="s">
        <v>6</v>
      </c>
    </row>
    <row r="4" spans="1:9">
      <c r="A4" s="41">
        <v>1</v>
      </c>
      <c r="B4" s="42" t="s">
        <v>7</v>
      </c>
      <c r="C4" s="43" t="s">
        <v>8</v>
      </c>
      <c r="D4" s="37">
        <v>1300</v>
      </c>
      <c r="E4" s="37">
        <v>1875</v>
      </c>
      <c r="F4" s="14">
        <v>1900</v>
      </c>
      <c r="G4" s="44">
        <f t="shared" ref="G4:G34" si="0">+(F4-E4)/E4</f>
        <v>1.3333333333333334E-2</v>
      </c>
      <c r="H4" s="44">
        <f t="shared" ref="H4:H34" si="1">+((F4-D4)/D4)</f>
        <v>0.46153846153846156</v>
      </c>
    </row>
    <row r="5" spans="1:9">
      <c r="A5" s="45">
        <v>2</v>
      </c>
      <c r="B5" s="46" t="s">
        <v>9</v>
      </c>
      <c r="C5" s="47" t="s">
        <v>10</v>
      </c>
      <c r="D5" s="15">
        <v>1000</v>
      </c>
      <c r="E5" s="16">
        <v>1108.33</v>
      </c>
      <c r="F5" s="17">
        <v>837.5</v>
      </c>
      <c r="G5" s="48">
        <f t="shared" si="0"/>
        <v>-0.24435862965001393</v>
      </c>
      <c r="H5" s="48">
        <f t="shared" si="1"/>
        <v>-0.16250000000000001</v>
      </c>
      <c r="I5" s="23" t="s">
        <v>11</v>
      </c>
    </row>
    <row r="6" spans="1:9">
      <c r="A6" s="41">
        <v>3</v>
      </c>
      <c r="B6" s="42" t="s">
        <v>12</v>
      </c>
      <c r="C6" s="43" t="s">
        <v>13</v>
      </c>
      <c r="D6" s="37">
        <v>1030</v>
      </c>
      <c r="E6" s="18">
        <v>1200</v>
      </c>
      <c r="F6" s="14">
        <v>1033.3333333333333</v>
      </c>
      <c r="G6" s="49">
        <f t="shared" si="0"/>
        <v>-0.13888888888888895</v>
      </c>
      <c r="H6" s="44">
        <f t="shared" si="1"/>
        <v>3.2362459546924831E-3</v>
      </c>
      <c r="I6" s="23" t="s">
        <v>2</v>
      </c>
    </row>
    <row r="7" spans="1:9">
      <c r="A7" s="45">
        <v>4</v>
      </c>
      <c r="B7" s="46" t="s">
        <v>14</v>
      </c>
      <c r="C7" s="47" t="s">
        <v>15</v>
      </c>
      <c r="D7" s="50">
        <v>750</v>
      </c>
      <c r="E7" s="16">
        <v>841.67</v>
      </c>
      <c r="F7" s="17">
        <v>733.33333333333337</v>
      </c>
      <c r="G7" s="48">
        <f t="shared" si="0"/>
        <v>-0.12871632191555668</v>
      </c>
      <c r="H7" s="48">
        <f t="shared" si="1"/>
        <v>-2.2222222222222171E-2</v>
      </c>
    </row>
    <row r="8" spans="1:9">
      <c r="A8" s="41">
        <v>5</v>
      </c>
      <c r="B8" s="51" t="s">
        <v>16</v>
      </c>
      <c r="C8" s="52" t="s">
        <v>17</v>
      </c>
      <c r="D8" s="37">
        <v>1350</v>
      </c>
      <c r="E8" s="37">
        <v>1675</v>
      </c>
      <c r="F8" s="14">
        <v>1557.1428571428571</v>
      </c>
      <c r="G8" s="44">
        <f t="shared" si="0"/>
        <v>-7.0362473347547999E-2</v>
      </c>
      <c r="H8" s="44">
        <f t="shared" si="1"/>
        <v>0.1534391534391534</v>
      </c>
    </row>
    <row r="9" spans="1:9">
      <c r="A9" s="45">
        <v>6</v>
      </c>
      <c r="B9" s="46" t="s">
        <v>18</v>
      </c>
      <c r="C9" s="47" t="s">
        <v>19</v>
      </c>
      <c r="D9" s="50">
        <v>725</v>
      </c>
      <c r="E9" s="16">
        <v>855</v>
      </c>
      <c r="F9" s="17">
        <v>821.42857142857144</v>
      </c>
      <c r="G9" s="48">
        <f t="shared" si="0"/>
        <v>-3.9264828738512933E-2</v>
      </c>
      <c r="H9" s="48">
        <f t="shared" si="1"/>
        <v>0.13300492610837442</v>
      </c>
      <c r="I9" s="23" t="s">
        <v>2</v>
      </c>
    </row>
    <row r="10" spans="1:9">
      <c r="A10" s="41">
        <v>7</v>
      </c>
      <c r="B10" s="42" t="s">
        <v>20</v>
      </c>
      <c r="C10" s="43" t="s">
        <v>21</v>
      </c>
      <c r="D10" s="37">
        <v>1050</v>
      </c>
      <c r="E10" s="37">
        <v>1130</v>
      </c>
      <c r="F10" s="14">
        <v>1207.1428571428571</v>
      </c>
      <c r="G10" s="44">
        <f t="shared" si="0"/>
        <v>6.8268015170670007E-2</v>
      </c>
      <c r="H10" s="44">
        <f t="shared" si="1"/>
        <v>0.1496598639455782</v>
      </c>
      <c r="I10" s="23" t="s">
        <v>2</v>
      </c>
    </row>
    <row r="11" spans="1:9">
      <c r="A11" s="45">
        <v>8</v>
      </c>
      <c r="B11" s="46" t="s">
        <v>22</v>
      </c>
      <c r="C11" s="47" t="s">
        <v>23</v>
      </c>
      <c r="D11" s="50">
        <v>406</v>
      </c>
      <c r="E11" s="16">
        <v>435</v>
      </c>
      <c r="F11" s="17">
        <v>343.33333333333331</v>
      </c>
      <c r="G11" s="48">
        <f t="shared" si="0"/>
        <v>-0.21072796934865906</v>
      </c>
      <c r="H11" s="48">
        <f t="shared" si="1"/>
        <v>-0.15435139573070611</v>
      </c>
    </row>
    <row r="12" spans="1:9">
      <c r="A12" s="41">
        <v>9</v>
      </c>
      <c r="B12" s="42" t="s">
        <v>24</v>
      </c>
      <c r="C12" s="43" t="s">
        <v>25</v>
      </c>
      <c r="D12" s="37">
        <v>900</v>
      </c>
      <c r="E12" s="19">
        <v>1150</v>
      </c>
      <c r="F12" s="14">
        <v>1010</v>
      </c>
      <c r="G12" s="49">
        <f t="shared" si="0"/>
        <v>-0.12173913043478261</v>
      </c>
      <c r="H12" s="44">
        <f t="shared" si="1"/>
        <v>0.12222222222222222</v>
      </c>
    </row>
    <row r="13" spans="1:9">
      <c r="A13" s="45">
        <v>10</v>
      </c>
      <c r="B13" s="46" t="s">
        <v>26</v>
      </c>
      <c r="C13" s="47" t="s">
        <v>27</v>
      </c>
      <c r="D13" s="50">
        <v>780</v>
      </c>
      <c r="E13" s="16">
        <v>950</v>
      </c>
      <c r="F13" s="17">
        <v>850</v>
      </c>
      <c r="G13" s="48">
        <f t="shared" si="0"/>
        <v>-0.10526315789473684</v>
      </c>
      <c r="H13" s="48">
        <f t="shared" si="1"/>
        <v>8.9743589743589744E-2</v>
      </c>
    </row>
    <row r="14" spans="1:9">
      <c r="A14" s="41">
        <v>11</v>
      </c>
      <c r="B14" s="42" t="s">
        <v>28</v>
      </c>
      <c r="C14" s="43" t="s">
        <v>29</v>
      </c>
      <c r="D14" s="37">
        <v>758.33</v>
      </c>
      <c r="E14" s="37">
        <v>1162.5</v>
      </c>
      <c r="F14" s="14">
        <v>887.5</v>
      </c>
      <c r="G14" s="44">
        <f t="shared" si="0"/>
        <v>-0.23655913978494625</v>
      </c>
      <c r="H14" s="44">
        <f t="shared" si="1"/>
        <v>0.1703348146585259</v>
      </c>
    </row>
    <row r="15" spans="1:9">
      <c r="A15" s="41">
        <v>12</v>
      </c>
      <c r="B15" s="46" t="s">
        <v>30</v>
      </c>
      <c r="C15" s="47" t="s">
        <v>31</v>
      </c>
      <c r="D15" s="50">
        <v>200</v>
      </c>
      <c r="E15" s="16">
        <v>262.5</v>
      </c>
      <c r="F15" s="20">
        <v>211.42857142857142</v>
      </c>
      <c r="G15" s="48">
        <f t="shared" si="0"/>
        <v>-0.19455782312925174</v>
      </c>
      <c r="H15" s="48">
        <f t="shared" si="1"/>
        <v>5.7142857142857079E-2</v>
      </c>
    </row>
    <row r="16" spans="1:9" ht="14.25" customHeight="1">
      <c r="A16" s="41">
        <v>13</v>
      </c>
      <c r="B16" s="42" t="s">
        <v>32</v>
      </c>
      <c r="C16" s="43" t="s">
        <v>33</v>
      </c>
      <c r="D16" s="37">
        <v>512.5</v>
      </c>
      <c r="E16" s="37">
        <v>441.67</v>
      </c>
      <c r="F16" s="21">
        <v>650</v>
      </c>
      <c r="G16" s="44">
        <f t="shared" si="0"/>
        <v>0.47168700613580272</v>
      </c>
      <c r="H16" s="44">
        <f t="shared" si="1"/>
        <v>0.26829268292682928</v>
      </c>
    </row>
    <row r="17" spans="1:9">
      <c r="A17" s="45">
        <v>14</v>
      </c>
      <c r="B17" s="46" t="s">
        <v>34</v>
      </c>
      <c r="C17" s="47" t="s">
        <v>35</v>
      </c>
      <c r="D17" s="50">
        <v>279.17</v>
      </c>
      <c r="E17" s="50">
        <v>483.33</v>
      </c>
      <c r="F17" s="20">
        <v>360</v>
      </c>
      <c r="G17" s="48">
        <f t="shared" si="0"/>
        <v>-0.25516727701570352</v>
      </c>
      <c r="H17" s="48">
        <f t="shared" si="1"/>
        <v>0.28953684135114799</v>
      </c>
    </row>
    <row r="18" spans="1:9">
      <c r="A18" s="41">
        <v>15</v>
      </c>
      <c r="B18" s="51" t="s">
        <v>36</v>
      </c>
      <c r="C18" s="43" t="s">
        <v>37</v>
      </c>
      <c r="D18" s="37">
        <v>1870</v>
      </c>
      <c r="E18" s="37">
        <v>2516.67</v>
      </c>
      <c r="F18" s="21">
        <v>2050</v>
      </c>
      <c r="G18" s="44">
        <f t="shared" si="0"/>
        <v>-0.18543154247477819</v>
      </c>
      <c r="H18" s="44">
        <f t="shared" si="1"/>
        <v>9.6256684491978606E-2</v>
      </c>
    </row>
    <row r="19" spans="1:9">
      <c r="A19" s="45">
        <v>16</v>
      </c>
      <c r="B19" s="46" t="s">
        <v>38</v>
      </c>
      <c r="C19" s="47" t="s">
        <v>39</v>
      </c>
      <c r="D19" s="50">
        <v>1558.33</v>
      </c>
      <c r="E19" s="50">
        <v>1916.67</v>
      </c>
      <c r="F19" s="20">
        <v>1733.3333333333333</v>
      </c>
      <c r="G19" s="48">
        <f t="shared" si="0"/>
        <v>-9.565374668913626E-2</v>
      </c>
      <c r="H19" s="48">
        <f t="shared" si="1"/>
        <v>0.11230184449592406</v>
      </c>
    </row>
    <row r="20" spans="1:9">
      <c r="A20" s="41">
        <v>17</v>
      </c>
      <c r="B20" s="51" t="s">
        <v>40</v>
      </c>
      <c r="C20" s="43" t="s">
        <v>41</v>
      </c>
      <c r="D20" s="37">
        <v>700</v>
      </c>
      <c r="E20" s="37">
        <v>737.5</v>
      </c>
      <c r="F20" s="14">
        <v>725</v>
      </c>
      <c r="G20" s="44">
        <f t="shared" si="0"/>
        <v>-1.6949152542372881E-2</v>
      </c>
      <c r="H20" s="44">
        <f t="shared" si="1"/>
        <v>3.5714285714285712E-2</v>
      </c>
    </row>
    <row r="21" spans="1:9">
      <c r="A21" s="45">
        <v>18</v>
      </c>
      <c r="B21" s="46" t="s">
        <v>42</v>
      </c>
      <c r="C21" s="47" t="s">
        <v>43</v>
      </c>
      <c r="D21" s="50">
        <v>850</v>
      </c>
      <c r="E21" s="50">
        <v>1000</v>
      </c>
      <c r="F21" s="17">
        <v>900</v>
      </c>
      <c r="G21" s="48">
        <f t="shared" si="0"/>
        <v>-0.1</v>
      </c>
      <c r="H21" s="48">
        <f t="shared" si="1"/>
        <v>5.8823529411764705E-2</v>
      </c>
    </row>
    <row r="22" spans="1:9">
      <c r="A22" s="41">
        <v>19</v>
      </c>
      <c r="B22" s="51" t="s">
        <v>44</v>
      </c>
      <c r="C22" s="43" t="s">
        <v>45</v>
      </c>
      <c r="D22" s="37">
        <v>1080</v>
      </c>
      <c r="E22" s="37">
        <v>1180</v>
      </c>
      <c r="F22" s="14">
        <v>1150</v>
      </c>
      <c r="G22" s="44">
        <f t="shared" si="0"/>
        <v>-2.5423728813559324E-2</v>
      </c>
      <c r="H22" s="44">
        <f t="shared" si="1"/>
        <v>6.4814814814814811E-2</v>
      </c>
    </row>
    <row r="23" spans="1:9">
      <c r="A23" s="45">
        <v>20</v>
      </c>
      <c r="B23" s="46" t="s">
        <v>46</v>
      </c>
      <c r="C23" s="53" t="s">
        <v>47</v>
      </c>
      <c r="D23" s="50">
        <v>758.33</v>
      </c>
      <c r="E23" s="50">
        <v>940</v>
      </c>
      <c r="F23" s="17">
        <v>880</v>
      </c>
      <c r="G23" s="48">
        <f t="shared" si="0"/>
        <v>-6.3829787234042548E-2</v>
      </c>
      <c r="H23" s="48">
        <f t="shared" si="1"/>
        <v>0.16044466129521442</v>
      </c>
    </row>
    <row r="24" spans="1:9" ht="17.25" customHeight="1">
      <c r="A24" s="41">
        <v>21</v>
      </c>
      <c r="B24" s="51" t="s">
        <v>48</v>
      </c>
      <c r="C24" s="43" t="s">
        <v>49</v>
      </c>
      <c r="D24" s="37">
        <v>733.33</v>
      </c>
      <c r="E24" s="37">
        <v>1200</v>
      </c>
      <c r="F24" s="14">
        <v>1175</v>
      </c>
      <c r="G24" s="44">
        <f t="shared" si="0"/>
        <v>-2.0833333333333332E-2</v>
      </c>
      <c r="H24" s="44">
        <f t="shared" si="1"/>
        <v>0.60228001036368339</v>
      </c>
    </row>
    <row r="25" spans="1:9" ht="15" customHeight="1">
      <c r="A25" s="45">
        <v>22</v>
      </c>
      <c r="B25" s="46" t="s">
        <v>50</v>
      </c>
      <c r="C25" s="47" t="s">
        <v>51</v>
      </c>
      <c r="D25" s="50">
        <v>750</v>
      </c>
      <c r="E25" s="16">
        <v>920</v>
      </c>
      <c r="F25" s="17">
        <v>1007.1428571428571</v>
      </c>
      <c r="G25" s="48">
        <f t="shared" si="0"/>
        <v>9.4720496894409908E-2</v>
      </c>
      <c r="H25" s="48">
        <f t="shared" si="1"/>
        <v>0.3428571428571428</v>
      </c>
      <c r="I25" s="23" t="s">
        <v>2</v>
      </c>
    </row>
    <row r="26" spans="1:9">
      <c r="A26" s="41">
        <v>23</v>
      </c>
      <c r="B26" s="51" t="s">
        <v>52</v>
      </c>
      <c r="C26" s="43" t="s">
        <v>53</v>
      </c>
      <c r="D26" s="37">
        <v>1850</v>
      </c>
      <c r="E26" s="37">
        <v>1808.33</v>
      </c>
      <c r="F26" s="14">
        <v>1866.6666666666667</v>
      </c>
      <c r="G26" s="44">
        <f t="shared" si="0"/>
        <v>3.2259967299478977E-2</v>
      </c>
      <c r="H26" s="44">
        <f t="shared" si="1"/>
        <v>9.0090090090090506E-3</v>
      </c>
    </row>
    <row r="27" spans="1:9">
      <c r="A27" s="45">
        <v>24</v>
      </c>
      <c r="B27" s="46" t="s">
        <v>54</v>
      </c>
      <c r="C27" s="47" t="s">
        <v>55</v>
      </c>
      <c r="D27" s="50">
        <v>1066.67</v>
      </c>
      <c r="E27" s="50">
        <v>1130</v>
      </c>
      <c r="F27" s="17">
        <v>1050</v>
      </c>
      <c r="G27" s="48">
        <f t="shared" si="0"/>
        <v>-7.0796460176991149E-2</v>
      </c>
      <c r="H27" s="48">
        <f t="shared" si="1"/>
        <v>-1.5628076162262059E-2</v>
      </c>
    </row>
    <row r="28" spans="1:9">
      <c r="A28" s="41">
        <v>25</v>
      </c>
      <c r="B28" s="51" t="s">
        <v>56</v>
      </c>
      <c r="C28" s="43" t="s">
        <v>57</v>
      </c>
      <c r="D28" s="37">
        <v>666.67</v>
      </c>
      <c r="E28" s="37">
        <v>862.5</v>
      </c>
      <c r="F28" s="14">
        <v>760.71428571428567</v>
      </c>
      <c r="G28" s="44">
        <f t="shared" si="0"/>
        <v>-0.1180124223602485</v>
      </c>
      <c r="H28" s="44">
        <f t="shared" si="1"/>
        <v>0.14106572324281236</v>
      </c>
    </row>
    <row r="29" spans="1:9">
      <c r="A29" s="45">
        <v>26</v>
      </c>
      <c r="B29" s="46" t="s">
        <v>56</v>
      </c>
      <c r="C29" s="47" t="s">
        <v>58</v>
      </c>
      <c r="D29" s="50">
        <v>560</v>
      </c>
      <c r="E29" s="50">
        <v>708.33</v>
      </c>
      <c r="F29" s="17">
        <v>668.75</v>
      </c>
      <c r="G29" s="48">
        <f t="shared" si="0"/>
        <v>-5.5877910013694236E-2</v>
      </c>
      <c r="H29" s="48">
        <f t="shared" si="1"/>
        <v>0.19419642857142858</v>
      </c>
    </row>
    <row r="30" spans="1:9">
      <c r="A30" s="41">
        <v>27</v>
      </c>
      <c r="B30" s="51" t="s">
        <v>59</v>
      </c>
      <c r="C30" s="43" t="s">
        <v>60</v>
      </c>
      <c r="D30" s="37">
        <v>570</v>
      </c>
      <c r="E30" s="37">
        <v>850</v>
      </c>
      <c r="F30" s="14">
        <v>657.14285714285711</v>
      </c>
      <c r="G30" s="44">
        <f t="shared" si="0"/>
        <v>-0.22689075630252103</v>
      </c>
      <c r="H30" s="44">
        <f t="shared" si="1"/>
        <v>0.1528822055137844</v>
      </c>
    </row>
    <row r="31" spans="1:9">
      <c r="A31" s="45">
        <v>28</v>
      </c>
      <c r="B31" s="46" t="s">
        <v>61</v>
      </c>
      <c r="C31" s="47" t="s">
        <v>62</v>
      </c>
      <c r="D31" s="50">
        <v>690</v>
      </c>
      <c r="E31" s="50">
        <v>960</v>
      </c>
      <c r="F31" s="17">
        <v>964.28571428571433</v>
      </c>
      <c r="G31" s="48">
        <f t="shared" si="0"/>
        <v>4.4642857142857652E-3</v>
      </c>
      <c r="H31" s="48">
        <f t="shared" si="1"/>
        <v>0.39751552795031064</v>
      </c>
    </row>
    <row r="32" spans="1:9">
      <c r="A32" s="41">
        <v>29</v>
      </c>
      <c r="B32" s="51" t="s">
        <v>63</v>
      </c>
      <c r="C32" s="43" t="s">
        <v>64</v>
      </c>
      <c r="D32" s="37">
        <v>275</v>
      </c>
      <c r="E32" s="37">
        <v>299</v>
      </c>
      <c r="F32" s="14">
        <v>270</v>
      </c>
      <c r="G32" s="44">
        <f t="shared" si="0"/>
        <v>-9.6989966555183951E-2</v>
      </c>
      <c r="H32" s="44">
        <f t="shared" si="1"/>
        <v>-1.8181818181818181E-2</v>
      </c>
      <c r="I32" s="23" t="s">
        <v>2</v>
      </c>
    </row>
    <row r="33" spans="1:8" ht="13.5" customHeight="1">
      <c r="A33" s="45">
        <v>30</v>
      </c>
      <c r="B33" s="46" t="s">
        <v>65</v>
      </c>
      <c r="C33" s="47" t="s">
        <v>66</v>
      </c>
      <c r="D33" s="50">
        <v>1525</v>
      </c>
      <c r="E33" s="50">
        <v>1640</v>
      </c>
      <c r="F33" s="17">
        <v>1778.5714285714287</v>
      </c>
      <c r="G33" s="48">
        <f t="shared" si="0"/>
        <v>8.4494773519163818E-2</v>
      </c>
      <c r="H33" s="48">
        <f t="shared" si="1"/>
        <v>0.16627634660421553</v>
      </c>
    </row>
    <row r="34" spans="1:8">
      <c r="A34" s="41">
        <v>31</v>
      </c>
      <c r="B34" s="51" t="s">
        <v>67</v>
      </c>
      <c r="C34" s="43" t="s">
        <v>68</v>
      </c>
      <c r="D34" s="37">
        <v>1766.67</v>
      </c>
      <c r="E34" s="19">
        <v>2362.5</v>
      </c>
      <c r="F34" s="14">
        <v>2180</v>
      </c>
      <c r="G34" s="49">
        <f t="shared" si="0"/>
        <v>-7.7248677248677247E-2</v>
      </c>
      <c r="H34" s="49">
        <f t="shared" si="1"/>
        <v>0.23395993592464914</v>
      </c>
    </row>
    <row r="35" spans="1:8">
      <c r="A35" s="45">
        <v>32</v>
      </c>
      <c r="B35" s="46" t="s">
        <v>69</v>
      </c>
      <c r="C35" s="47" t="s">
        <v>70</v>
      </c>
      <c r="D35" s="50"/>
      <c r="E35" s="50"/>
      <c r="F35" s="17">
        <v>500</v>
      </c>
      <c r="G35" s="48"/>
      <c r="H35" s="48"/>
    </row>
    <row r="36" spans="1:8">
      <c r="A36" s="54" t="s">
        <v>71</v>
      </c>
      <c r="B36" s="54"/>
      <c r="C36" s="54"/>
      <c r="D36" s="54"/>
      <c r="E36" s="22"/>
      <c r="F36" s="22"/>
      <c r="G36" s="55"/>
      <c r="H36" s="55"/>
    </row>
  </sheetData>
  <mergeCells count="5">
    <mergeCell ref="A1:H1"/>
    <mergeCell ref="A2:C2"/>
    <mergeCell ref="E2:F2"/>
    <mergeCell ref="G2:H2"/>
    <mergeCell ref="A3:B3"/>
  </mergeCells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K15" sqref="K15"/>
    </sheetView>
  </sheetViews>
  <sheetFormatPr defaultColWidth="9" defaultRowHeight="15"/>
  <cols>
    <col min="1" max="1" width="3.7109375" style="23" customWidth="1"/>
    <col min="2" max="2" width="15.28515625" style="23" customWidth="1"/>
    <col min="3" max="3" width="17.42578125" style="23" customWidth="1"/>
    <col min="4" max="4" width="12.140625" style="23" customWidth="1"/>
    <col min="5" max="5" width="12" style="23" customWidth="1"/>
    <col min="6" max="6" width="11.140625" style="23" customWidth="1"/>
    <col min="7" max="7" width="8.85546875" style="23" customWidth="1"/>
    <col min="8" max="8" width="9" style="23" customWidth="1"/>
    <col min="9" max="16384" width="9" style="23"/>
  </cols>
  <sheetData>
    <row r="1" spans="1:11">
      <c r="A1" s="64" t="s">
        <v>72</v>
      </c>
      <c r="B1" s="65"/>
      <c r="C1" s="65"/>
      <c r="D1" s="65"/>
      <c r="E1" s="65"/>
      <c r="F1" s="65"/>
      <c r="G1" s="65"/>
      <c r="H1" s="65"/>
    </row>
    <row r="2" spans="1:11" ht="57" customHeight="1">
      <c r="A2" s="66" t="s">
        <v>1</v>
      </c>
      <c r="B2" s="67"/>
      <c r="C2" s="68"/>
      <c r="D2" s="24">
        <v>2025</v>
      </c>
      <c r="E2" s="69">
        <v>2026</v>
      </c>
      <c r="F2" s="69"/>
      <c r="G2" s="70" t="s">
        <v>91</v>
      </c>
      <c r="H2" s="70"/>
      <c r="I2" s="23" t="s">
        <v>2</v>
      </c>
    </row>
    <row r="3" spans="1:11" ht="32.25">
      <c r="A3" s="71" t="s">
        <v>3</v>
      </c>
      <c r="B3" s="72"/>
      <c r="C3" s="1" t="s">
        <v>4</v>
      </c>
      <c r="D3" s="2" t="s">
        <v>89</v>
      </c>
      <c r="E3" s="2" t="s">
        <v>90</v>
      </c>
      <c r="F3" s="2" t="s">
        <v>89</v>
      </c>
      <c r="G3" s="3" t="s">
        <v>5</v>
      </c>
      <c r="H3" s="3" t="s">
        <v>6</v>
      </c>
      <c r="K3" s="23" t="s">
        <v>2</v>
      </c>
    </row>
    <row r="4" spans="1:11">
      <c r="A4" s="25">
        <v>1</v>
      </c>
      <c r="B4" s="4" t="s">
        <v>7</v>
      </c>
      <c r="C4" s="4" t="s">
        <v>73</v>
      </c>
      <c r="D4" s="26">
        <v>3060</v>
      </c>
      <c r="E4" s="26">
        <v>3816</v>
      </c>
      <c r="F4" s="27">
        <v>3824</v>
      </c>
      <c r="G4" s="28">
        <f>(F4-E4)/E4</f>
        <v>2.0964360587002098E-3</v>
      </c>
      <c r="H4" s="28">
        <f t="shared" ref="H4:H16" si="0">+(F4-D4)/D4</f>
        <v>0.24967320261437909</v>
      </c>
    </row>
    <row r="5" spans="1:11">
      <c r="A5" s="29">
        <v>2</v>
      </c>
      <c r="B5" s="5" t="s">
        <v>9</v>
      </c>
      <c r="C5" s="5" t="s">
        <v>10</v>
      </c>
      <c r="D5" s="30">
        <v>2046.67</v>
      </c>
      <c r="E5" s="30">
        <v>2336</v>
      </c>
      <c r="F5" s="31">
        <v>2196</v>
      </c>
      <c r="G5" s="32">
        <f t="shared" ref="G5:G12" si="1">(F5-E5)/E5</f>
        <v>-5.9931506849315065E-2</v>
      </c>
      <c r="H5" s="32">
        <f t="shared" si="0"/>
        <v>7.2962421885306342E-2</v>
      </c>
      <c r="I5" s="23" t="s">
        <v>2</v>
      </c>
    </row>
    <row r="6" spans="1:11">
      <c r="A6" s="25">
        <v>3</v>
      </c>
      <c r="B6" s="4" t="s">
        <v>12</v>
      </c>
      <c r="C6" s="4" t="s">
        <v>74</v>
      </c>
      <c r="D6" s="26">
        <v>2090</v>
      </c>
      <c r="E6" s="26">
        <v>2340</v>
      </c>
      <c r="F6" s="27">
        <v>1926.6666666666667</v>
      </c>
      <c r="G6" s="28">
        <f t="shared" si="1"/>
        <v>-0.1766381766381766</v>
      </c>
      <c r="H6" s="28">
        <f t="shared" si="0"/>
        <v>-7.8149920255183372E-2</v>
      </c>
    </row>
    <row r="7" spans="1:11">
      <c r="A7" s="29">
        <v>4</v>
      </c>
      <c r="B7" s="5" t="s">
        <v>16</v>
      </c>
      <c r="C7" s="5" t="s">
        <v>17</v>
      </c>
      <c r="D7" s="30">
        <v>2532.5</v>
      </c>
      <c r="E7" s="30">
        <v>3013.33</v>
      </c>
      <c r="F7" s="31">
        <v>2883.3333333333335</v>
      </c>
      <c r="G7" s="32">
        <f t="shared" si="1"/>
        <v>-4.3140534447493786E-2</v>
      </c>
      <c r="H7" s="32">
        <f t="shared" si="0"/>
        <v>0.13853241197762428</v>
      </c>
    </row>
    <row r="8" spans="1:11">
      <c r="A8" s="25">
        <v>5</v>
      </c>
      <c r="B8" s="4" t="s">
        <v>18</v>
      </c>
      <c r="C8" s="4" t="s">
        <v>19</v>
      </c>
      <c r="D8" s="26">
        <v>1235</v>
      </c>
      <c r="E8" s="26">
        <v>1570</v>
      </c>
      <c r="F8" s="27">
        <v>1560</v>
      </c>
      <c r="G8" s="28">
        <f t="shared" si="1"/>
        <v>-6.369426751592357E-3</v>
      </c>
      <c r="H8" s="28">
        <f t="shared" si="0"/>
        <v>0.26315789473684209</v>
      </c>
    </row>
    <row r="9" spans="1:11">
      <c r="A9" s="29">
        <v>6</v>
      </c>
      <c r="B9" s="5" t="s">
        <v>20</v>
      </c>
      <c r="C9" s="5" t="s">
        <v>21</v>
      </c>
      <c r="D9" s="30">
        <v>2112</v>
      </c>
      <c r="E9" s="30">
        <v>2380</v>
      </c>
      <c r="F9" s="31">
        <v>2480</v>
      </c>
      <c r="G9" s="32">
        <f t="shared" si="1"/>
        <v>4.2016806722689079E-2</v>
      </c>
      <c r="H9" s="32">
        <f t="shared" si="0"/>
        <v>0.17424242424242425</v>
      </c>
    </row>
    <row r="10" spans="1:11">
      <c r="A10" s="25">
        <v>7</v>
      </c>
      <c r="B10" s="4" t="s">
        <v>22</v>
      </c>
      <c r="C10" s="4" t="s">
        <v>23</v>
      </c>
      <c r="D10" s="26">
        <v>604</v>
      </c>
      <c r="E10" s="26">
        <v>780</v>
      </c>
      <c r="F10" s="27">
        <v>686.66666666666663</v>
      </c>
      <c r="G10" s="28">
        <f t="shared" si="1"/>
        <v>-0.1196581196581197</v>
      </c>
      <c r="H10" s="28">
        <f t="shared" si="0"/>
        <v>0.13686534216335536</v>
      </c>
    </row>
    <row r="11" spans="1:11">
      <c r="A11" s="29">
        <v>8</v>
      </c>
      <c r="B11" s="5" t="s">
        <v>24</v>
      </c>
      <c r="C11" s="5" t="s">
        <v>75</v>
      </c>
      <c r="D11" s="30">
        <v>1966.67</v>
      </c>
      <c r="E11" s="30">
        <v>2060</v>
      </c>
      <c r="F11" s="31">
        <v>2040</v>
      </c>
      <c r="G11" s="32">
        <f t="shared" si="1"/>
        <v>-9.7087378640776691E-3</v>
      </c>
      <c r="H11" s="32">
        <f t="shared" si="0"/>
        <v>3.7286377480716094E-2</v>
      </c>
    </row>
    <row r="12" spans="1:11">
      <c r="A12" s="25">
        <v>9</v>
      </c>
      <c r="B12" s="4" t="s">
        <v>26</v>
      </c>
      <c r="C12" s="4" t="s">
        <v>27</v>
      </c>
      <c r="D12" s="26">
        <v>1160</v>
      </c>
      <c r="E12" s="33">
        <v>1204</v>
      </c>
      <c r="F12" s="34">
        <v>1180</v>
      </c>
      <c r="G12" s="28">
        <f t="shared" si="1"/>
        <v>-1.9933554817275746E-2</v>
      </c>
      <c r="H12" s="28">
        <f t="shared" si="0"/>
        <v>1.7241379310344827E-2</v>
      </c>
    </row>
    <row r="13" spans="1:11">
      <c r="A13" s="29">
        <v>10</v>
      </c>
      <c r="B13" s="5" t="s">
        <v>28</v>
      </c>
      <c r="C13" s="5" t="s">
        <v>76</v>
      </c>
      <c r="D13" s="30">
        <v>1040</v>
      </c>
      <c r="E13" s="30">
        <v>1340</v>
      </c>
      <c r="F13" s="31">
        <v>1300</v>
      </c>
      <c r="G13" s="32">
        <f>(F13-E13)/E13</f>
        <v>-2.9850746268656716E-2</v>
      </c>
      <c r="H13" s="32">
        <f t="shared" si="0"/>
        <v>0.25</v>
      </c>
    </row>
    <row r="14" spans="1:11">
      <c r="A14" s="25">
        <v>11</v>
      </c>
      <c r="B14" s="4" t="s">
        <v>30</v>
      </c>
      <c r="C14" s="4" t="s">
        <v>31</v>
      </c>
      <c r="D14" s="33">
        <v>395</v>
      </c>
      <c r="E14" s="26"/>
      <c r="F14" s="27">
        <v>415</v>
      </c>
      <c r="G14" s="28"/>
      <c r="H14" s="35">
        <f t="shared" si="0"/>
        <v>5.0632911392405063E-2</v>
      </c>
    </row>
    <row r="15" spans="1:11">
      <c r="A15" s="29">
        <v>12</v>
      </c>
      <c r="B15" s="5" t="s">
        <v>32</v>
      </c>
      <c r="C15" s="5" t="s">
        <v>33</v>
      </c>
      <c r="D15" s="30"/>
      <c r="E15" s="30">
        <v>766.67</v>
      </c>
      <c r="F15" s="31">
        <v>773.33333333333337</v>
      </c>
      <c r="G15" s="32">
        <f t="shared" ref="G15" si="2">(F15-E15)/E15</f>
        <v>8.6912665597107131E-3</v>
      </c>
      <c r="H15" s="32"/>
    </row>
    <row r="16" spans="1:11">
      <c r="A16" s="25">
        <v>13</v>
      </c>
      <c r="B16" s="4" t="s">
        <v>34</v>
      </c>
      <c r="C16" s="4" t="s">
        <v>77</v>
      </c>
      <c r="D16" s="26">
        <v>545</v>
      </c>
      <c r="E16" s="26"/>
      <c r="F16" s="27">
        <v>648</v>
      </c>
      <c r="G16" s="28"/>
      <c r="H16" s="35">
        <f t="shared" si="0"/>
        <v>0.1889908256880734</v>
      </c>
    </row>
    <row r="17" spans="1:8">
      <c r="A17" s="29">
        <v>14</v>
      </c>
      <c r="B17" s="6" t="s">
        <v>36</v>
      </c>
      <c r="C17" s="5" t="s">
        <v>78</v>
      </c>
      <c r="D17" s="30">
        <v>2320</v>
      </c>
      <c r="E17" s="30">
        <v>2916</v>
      </c>
      <c r="F17" s="31">
        <v>2940</v>
      </c>
      <c r="G17" s="32">
        <f t="shared" ref="G17:G25" si="3">(F17-E17)/E17</f>
        <v>8.23045267489712E-3</v>
      </c>
      <c r="H17" s="32">
        <f t="shared" ref="H17:H24" si="4">+(F17-D17)/D17</f>
        <v>0.26724137931034481</v>
      </c>
    </row>
    <row r="18" spans="1:8">
      <c r="A18" s="25">
        <v>15</v>
      </c>
      <c r="B18" s="4" t="s">
        <v>38</v>
      </c>
      <c r="C18" s="4" t="s">
        <v>39</v>
      </c>
      <c r="D18" s="26">
        <v>2720</v>
      </c>
      <c r="E18" s="26">
        <v>3340</v>
      </c>
      <c r="F18" s="27">
        <v>2990</v>
      </c>
      <c r="G18" s="28">
        <f t="shared" si="3"/>
        <v>-0.10479041916167664</v>
      </c>
      <c r="H18" s="28">
        <f t="shared" si="4"/>
        <v>9.9264705882352935E-2</v>
      </c>
    </row>
    <row r="19" spans="1:8">
      <c r="A19" s="29">
        <v>16</v>
      </c>
      <c r="B19" s="5" t="s">
        <v>40</v>
      </c>
      <c r="C19" s="5" t="s">
        <v>79</v>
      </c>
      <c r="D19" s="30">
        <v>1080</v>
      </c>
      <c r="E19" s="30">
        <v>1250</v>
      </c>
      <c r="F19" s="31">
        <v>1220</v>
      </c>
      <c r="G19" s="32">
        <f t="shared" si="3"/>
        <v>-2.4E-2</v>
      </c>
      <c r="H19" s="32">
        <f t="shared" si="4"/>
        <v>0.12962962962962962</v>
      </c>
    </row>
    <row r="20" spans="1:8">
      <c r="A20" s="25">
        <v>17</v>
      </c>
      <c r="B20" s="4" t="s">
        <v>42</v>
      </c>
      <c r="C20" s="4" t="s">
        <v>43</v>
      </c>
      <c r="D20" s="26">
        <v>1116</v>
      </c>
      <c r="E20" s="26">
        <v>1260</v>
      </c>
      <c r="F20" s="27">
        <v>1230</v>
      </c>
      <c r="G20" s="28">
        <f t="shared" si="3"/>
        <v>-2.3809523809523808E-2</v>
      </c>
      <c r="H20" s="28">
        <f t="shared" si="4"/>
        <v>0.10215053763440861</v>
      </c>
    </row>
    <row r="21" spans="1:8">
      <c r="A21" s="29">
        <v>18</v>
      </c>
      <c r="B21" s="5" t="s">
        <v>44</v>
      </c>
      <c r="C21" s="36" t="s">
        <v>45</v>
      </c>
      <c r="D21" s="30">
        <v>1640</v>
      </c>
      <c r="E21" s="30">
        <v>1790</v>
      </c>
      <c r="F21" s="31">
        <v>1720</v>
      </c>
      <c r="G21" s="32">
        <f t="shared" si="3"/>
        <v>-3.9106145251396648E-2</v>
      </c>
      <c r="H21" s="32">
        <f t="shared" si="4"/>
        <v>4.878048780487805E-2</v>
      </c>
    </row>
    <row r="22" spans="1:8">
      <c r="A22" s="25">
        <v>19</v>
      </c>
      <c r="B22" s="4" t="s">
        <v>46</v>
      </c>
      <c r="C22" s="4" t="s">
        <v>47</v>
      </c>
      <c r="D22" s="26">
        <v>1060</v>
      </c>
      <c r="E22" s="26">
        <v>1310</v>
      </c>
      <c r="F22" s="27">
        <v>1290</v>
      </c>
      <c r="G22" s="28">
        <f t="shared" si="3"/>
        <v>-1.5267175572519083E-2</v>
      </c>
      <c r="H22" s="28">
        <f t="shared" si="4"/>
        <v>0.21698113207547171</v>
      </c>
    </row>
    <row r="23" spans="1:8">
      <c r="A23" s="29">
        <v>20</v>
      </c>
      <c r="B23" s="5" t="s">
        <v>48</v>
      </c>
      <c r="C23" s="5" t="s">
        <v>80</v>
      </c>
      <c r="D23" s="30">
        <v>1110</v>
      </c>
      <c r="E23" s="30">
        <v>1570</v>
      </c>
      <c r="F23" s="31">
        <v>1466.6666666666667</v>
      </c>
      <c r="G23" s="32">
        <f t="shared" si="3"/>
        <v>-6.581740976645431E-2</v>
      </c>
      <c r="H23" s="32">
        <f t="shared" si="4"/>
        <v>0.32132132132132141</v>
      </c>
    </row>
    <row r="24" spans="1:8">
      <c r="A24" s="25">
        <v>21</v>
      </c>
      <c r="B24" s="4" t="s">
        <v>50</v>
      </c>
      <c r="C24" s="4" t="s">
        <v>51</v>
      </c>
      <c r="D24" s="26">
        <v>1060</v>
      </c>
      <c r="E24" s="26">
        <v>1505</v>
      </c>
      <c r="F24" s="27">
        <v>1510</v>
      </c>
      <c r="G24" s="35">
        <f>(F24-E24)/E24</f>
        <v>3.3222591362126247E-3</v>
      </c>
      <c r="H24" s="28">
        <f t="shared" si="4"/>
        <v>0.42452830188679247</v>
      </c>
    </row>
    <row r="25" spans="1:8">
      <c r="A25" s="29">
        <v>22</v>
      </c>
      <c r="B25" s="5" t="s">
        <v>52</v>
      </c>
      <c r="C25" s="5" t="s">
        <v>81</v>
      </c>
      <c r="D25" s="30">
        <v>2110</v>
      </c>
      <c r="E25" s="30">
        <v>2190</v>
      </c>
      <c r="F25" s="31">
        <v>2205</v>
      </c>
      <c r="G25" s="32">
        <f t="shared" si="3"/>
        <v>6.8493150684931503E-3</v>
      </c>
      <c r="H25" s="32">
        <f>+(F25-D25)/D25</f>
        <v>4.5023696682464455E-2</v>
      </c>
    </row>
    <row r="26" spans="1:8">
      <c r="A26" s="25">
        <v>23</v>
      </c>
      <c r="B26" s="4" t="s">
        <v>54</v>
      </c>
      <c r="C26" s="4" t="s">
        <v>55</v>
      </c>
      <c r="D26" s="26">
        <v>2080</v>
      </c>
      <c r="E26" s="26">
        <v>2490</v>
      </c>
      <c r="F26" s="27">
        <v>2226.6666666666665</v>
      </c>
      <c r="G26" s="28">
        <f t="shared" ref="G26:G32" si="5">(F26-E26)/E26</f>
        <v>-0.10575635876840703</v>
      </c>
      <c r="H26" s="28">
        <f t="shared" ref="H26:H32" si="6">+(F26-D26)/D26</f>
        <v>7.0512820512820443E-2</v>
      </c>
    </row>
    <row r="27" spans="1:8">
      <c r="A27" s="29">
        <v>24</v>
      </c>
      <c r="B27" s="5" t="s">
        <v>56</v>
      </c>
      <c r="C27" s="5" t="s">
        <v>82</v>
      </c>
      <c r="D27" s="30">
        <v>898.33</v>
      </c>
      <c r="E27" s="30">
        <v>997.5</v>
      </c>
      <c r="F27" s="31">
        <v>983.33333333333337</v>
      </c>
      <c r="G27" s="32">
        <f t="shared" si="5"/>
        <v>-1.4202172096908902E-2</v>
      </c>
      <c r="H27" s="32">
        <f t="shared" si="6"/>
        <v>9.4623727731828311E-2</v>
      </c>
    </row>
    <row r="28" spans="1:8">
      <c r="A28" s="25">
        <v>25</v>
      </c>
      <c r="B28" s="4" t="s">
        <v>59</v>
      </c>
      <c r="C28" s="4" t="s">
        <v>83</v>
      </c>
      <c r="D28" s="26">
        <v>936.67</v>
      </c>
      <c r="E28" s="26">
        <v>1320</v>
      </c>
      <c r="F28" s="27">
        <v>1220</v>
      </c>
      <c r="G28" s="28">
        <f t="shared" si="5"/>
        <v>-7.575757575757576E-2</v>
      </c>
      <c r="H28" s="28">
        <f t="shared" si="6"/>
        <v>0.30248646801968682</v>
      </c>
    </row>
    <row r="29" spans="1:8">
      <c r="A29" s="29">
        <v>26</v>
      </c>
      <c r="B29" s="5" t="s">
        <v>61</v>
      </c>
      <c r="C29" s="5" t="s">
        <v>84</v>
      </c>
      <c r="D29" s="30">
        <v>996</v>
      </c>
      <c r="E29" s="30">
        <v>1360</v>
      </c>
      <c r="F29" s="31">
        <v>1330</v>
      </c>
      <c r="G29" s="32">
        <f t="shared" si="5"/>
        <v>-2.2058823529411766E-2</v>
      </c>
      <c r="H29" s="32">
        <f t="shared" si="6"/>
        <v>0.3353413654618474</v>
      </c>
    </row>
    <row r="30" spans="1:8">
      <c r="A30" s="25">
        <v>27</v>
      </c>
      <c r="B30" s="4" t="s">
        <v>63</v>
      </c>
      <c r="C30" s="4" t="s">
        <v>64</v>
      </c>
      <c r="D30" s="26">
        <v>390</v>
      </c>
      <c r="E30" s="26">
        <v>470</v>
      </c>
      <c r="F30" s="27">
        <v>436.66666666666669</v>
      </c>
      <c r="G30" s="28">
        <f t="shared" si="5"/>
        <v>-7.09219858156028E-2</v>
      </c>
      <c r="H30" s="28">
        <f t="shared" si="6"/>
        <v>0.1196581196581197</v>
      </c>
    </row>
    <row r="31" spans="1:8">
      <c r="A31" s="29">
        <v>28</v>
      </c>
      <c r="B31" s="5" t="s">
        <v>65</v>
      </c>
      <c r="C31" s="5" t="s">
        <v>85</v>
      </c>
      <c r="D31" s="30">
        <v>2025</v>
      </c>
      <c r="E31" s="30">
        <v>2210</v>
      </c>
      <c r="F31" s="31">
        <v>2250</v>
      </c>
      <c r="G31" s="32">
        <f t="shared" si="5"/>
        <v>1.8099547511312219E-2</v>
      </c>
      <c r="H31" s="32">
        <f t="shared" si="6"/>
        <v>0.1111111111111111</v>
      </c>
    </row>
    <row r="32" spans="1:8">
      <c r="A32" s="25">
        <v>29</v>
      </c>
      <c r="B32" s="4" t="s">
        <v>86</v>
      </c>
      <c r="C32" s="4" t="s">
        <v>68</v>
      </c>
      <c r="D32" s="26">
        <v>2640</v>
      </c>
      <c r="E32" s="37">
        <v>3190</v>
      </c>
      <c r="F32" s="14">
        <v>3160</v>
      </c>
      <c r="G32" s="28">
        <f t="shared" si="5"/>
        <v>-9.4043887147335428E-3</v>
      </c>
      <c r="H32" s="28">
        <f t="shared" si="6"/>
        <v>0.19696969696969696</v>
      </c>
    </row>
    <row r="33" spans="1:9" ht="15.75" thickBot="1">
      <c r="A33" s="38">
        <v>30</v>
      </c>
      <c r="B33" s="7" t="s">
        <v>69</v>
      </c>
      <c r="C33" s="7" t="s">
        <v>87</v>
      </c>
      <c r="D33" s="30"/>
      <c r="E33" s="30">
        <v>990</v>
      </c>
      <c r="F33" s="31"/>
      <c r="G33" s="32"/>
      <c r="H33" s="32"/>
    </row>
    <row r="34" spans="1:9">
      <c r="A34" s="8" t="s">
        <v>92</v>
      </c>
      <c r="B34" s="8"/>
      <c r="C34" s="8"/>
      <c r="D34" s="8"/>
      <c r="E34" s="8"/>
      <c r="F34" s="8"/>
      <c r="G34" s="8"/>
      <c r="H34" s="9"/>
    </row>
    <row r="35" spans="1:9">
      <c r="A35" s="8" t="s">
        <v>88</v>
      </c>
      <c r="B35" s="8"/>
      <c r="C35" s="8"/>
      <c r="D35" s="10"/>
      <c r="E35" s="8"/>
      <c r="F35" s="8"/>
      <c r="G35" s="8"/>
      <c r="H35" s="9"/>
    </row>
    <row r="36" spans="1:9">
      <c r="H36" s="23" t="s">
        <v>2</v>
      </c>
    </row>
    <row r="37" spans="1:9">
      <c r="H37" s="23" t="s">
        <v>2</v>
      </c>
      <c r="I37" s="23" t="s">
        <v>2</v>
      </c>
    </row>
  </sheetData>
  <mergeCells count="5">
    <mergeCell ref="A1:H1"/>
    <mergeCell ref="A2:C2"/>
    <mergeCell ref="E2:F2"/>
    <mergeCell ref="G2:H2"/>
    <mergeCell ref="A3:B3"/>
  </mergeCells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2026-01-13T03:39:00Z</cp:lastPrinted>
  <dcterms:created xsi:type="dcterms:W3CDTF">2021-06-15T08:30:00Z</dcterms:created>
  <dcterms:modified xsi:type="dcterms:W3CDTF">2026-03-19T05:19:34Z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70E667A655E14F4AA865D75F9D3A4CDC_13</vt:lpwstr>
  </property>
  <property fmtid="{D5CDD505-2E9C-101B-9397-08002B2CF9AE}" pid="3" name="KSOProductBuildVer">
    <vt:lpwstr>1033-12.2.0.23196</vt:lpwstr>
  </property>
</Properties>
</file>